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1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6.xml" ContentType="application/vnd.openxmlformats-officedocument.themeOverrid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harts/chartEx2.xml" ContentType="application/vnd.ms-office.chartex+xml"/>
  <Override PartName="/xl/charts/style4.xml" ContentType="application/vnd.ms-office.chartstyle+xml"/>
  <Override PartName="/xl/charts/colors4.xml" ContentType="application/vnd.ms-office.chartcolorstyle+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autoCompressPictures="0"/>
  <xr:revisionPtr revIDLastSave="51" documentId="8_{192EA5C3-4D7B-4D03-887B-965137D62422}" xr6:coauthVersionLast="47" xr6:coauthVersionMax="47" xr10:uidLastSave="{8D613172-8723-495A-8185-6A4068D876B9}"/>
  <bookViews>
    <workbookView showHorizontalScroll="0" showVerticalScroll="0" showSheetTabs="0" xWindow="-110" yWindow="-110" windowWidth="19420" windowHeight="11620" tabRatio="821" firstSheet="4" xr2:uid="{00000000-000D-0000-FFFF-FFFF00000000}"/>
  </bookViews>
  <sheets>
    <sheet name="Cover" sheetId="85" r:id="rId1"/>
    <sheet name="Analytical input overview" sheetId="67" r:id="rId2"/>
    <sheet name="Annual HF vol" sheetId="68" r:id="rId3"/>
    <sheet name="market proc" sheetId="69" r:id="rId4"/>
    <sheet name="user proc" sheetId="70" r:id="rId5"/>
    <sheet name="Sheet6" sheetId="94" state="hidden" r:id="rId6"/>
    <sheet name="growth" sheetId="74" r:id="rId7"/>
    <sheet name="revenue" sheetId="75" r:id="rId8"/>
    <sheet name="feasible share capture" sheetId="77" state="hidden" r:id="rId9"/>
    <sheet name="feasible latent" sheetId="78" state="hidden" r:id="rId10"/>
    <sheet name="Latent demand settings" sheetId="95" r:id="rId11"/>
    <sheet name="Output overview" sheetId="79" r:id="rId12"/>
    <sheet name="total vol_rev" sheetId="81" state="hidden" r:id="rId13"/>
    <sheet name="total vol_rev (2)" sheetId="96" r:id="rId14"/>
    <sheet name="projected capture" sheetId="80" state="hidden" r:id="rId15"/>
    <sheet name="projected capture (2)" sheetId="97" r:id="rId16"/>
    <sheet name="Related services" sheetId="82" r:id="rId17"/>
    <sheet name="Appendix overview" sheetId="83" r:id="rId18"/>
    <sheet name="Tool instructions" sheetId="87" r:id="rId19"/>
    <sheet name="Procedure definitions" sheetId="88" r:id="rId20"/>
    <sheet name="Latend demand" sheetId="98" state="hidden" r:id="rId21"/>
    <sheet name="Endnotes" sheetId="89" r:id="rId22"/>
    <sheet name="Legal caveat" sheetId="84" r:id="rId23"/>
  </sheets>
  <externalReferences>
    <externalReference r:id="rId24"/>
    <externalReference r:id="rId25"/>
  </externalReferences>
  <definedNames>
    <definedName name="_xlchart.v1.0" hidden="1">Sheet6!$A$1:$A$48</definedName>
    <definedName name="_xlchart.v1.1" hidden="1">Sheet6!$A$1:$A$48</definedName>
    <definedName name="Yes" localSheetId="1">[1]Assumptions!$G$29:$G$30</definedName>
    <definedName name="Yes" localSheetId="2">[1]Assumptions!$G$29:$G$30</definedName>
    <definedName name="Yes" localSheetId="17">[1]Assumptions!$G$29:$G$30</definedName>
    <definedName name="Yes" localSheetId="0">[1]Assumptions!$G$29:$G$30</definedName>
    <definedName name="Yes" localSheetId="21">[1]Assumptions!$G$29:$G$30</definedName>
    <definedName name="Yes" localSheetId="9">[1]Assumptions!$G$29:$G$30</definedName>
    <definedName name="Yes" localSheetId="8">[1]Assumptions!$G$29:$G$30</definedName>
    <definedName name="Yes" localSheetId="6">[1]Assumptions!$G$29:$G$30</definedName>
    <definedName name="Yes" localSheetId="20">[1]Assumptions!$G$29:$G$30</definedName>
    <definedName name="Yes" localSheetId="10">[1]Assumptions!$G$29:$G$30</definedName>
    <definedName name="Yes" localSheetId="22">[1]Assumptions!$G$29:$G$30</definedName>
    <definedName name="Yes" localSheetId="3">[1]Assumptions!$G$29:$G$30</definedName>
    <definedName name="Yes" localSheetId="11">[1]Assumptions!$G$29:$G$30</definedName>
    <definedName name="Yes" localSheetId="19">[1]Assumptions!$G$29:$G$30</definedName>
    <definedName name="Yes" localSheetId="14">[1]Assumptions!$G$29:$G$30</definedName>
    <definedName name="Yes" localSheetId="15">[1]Assumptions!$G$29:$G$30</definedName>
    <definedName name="Yes" localSheetId="16">[1]Assumptions!$G$29:$G$30</definedName>
    <definedName name="Yes" localSheetId="7">[1]Assumptions!$G$29:$G$30</definedName>
    <definedName name="Yes" localSheetId="18">[1]Assumptions!$G$29:$G$30</definedName>
    <definedName name="Yes" localSheetId="12">[1]Assumptions!$G$29:$G$30</definedName>
    <definedName name="Yes" localSheetId="13">[1]Assumptions!$G$29:$G$30</definedName>
    <definedName name="Yes" localSheetId="4">[1]Assumptions!$G$29:$G$30</definedName>
    <definedName name="Yes">[2]Assumptions!$G$29:$G$30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82" l="1"/>
  <c r="K33" i="82"/>
  <c r="K34" i="82"/>
  <c r="K31" i="82"/>
  <c r="J45" i="96"/>
  <c r="H45" i="96"/>
  <c r="F45" i="96"/>
  <c r="D45" i="96"/>
  <c r="K14" i="82"/>
  <c r="K13" i="82"/>
  <c r="L13" i="82" s="1"/>
  <c r="J24" i="81"/>
  <c r="H24" i="81"/>
  <c r="F24" i="81"/>
  <c r="D24" i="81"/>
  <c r="J15" i="81" l="1"/>
  <c r="J22" i="81" s="1"/>
  <c r="H15" i="81"/>
  <c r="H22" i="81" s="1"/>
  <c r="F15" i="81"/>
  <c r="F22" i="81" s="1"/>
  <c r="D15" i="81"/>
  <c r="D22" i="81" s="1"/>
  <c r="D49" i="97"/>
  <c r="D27" i="97"/>
  <c r="J16" i="81"/>
  <c r="J23" i="81" s="1"/>
  <c r="F16" i="81"/>
  <c r="F23" i="81" s="1"/>
  <c r="H16" i="81"/>
  <c r="H23" i="81" s="1"/>
  <c r="D16" i="81"/>
  <c r="D23" i="81" s="1"/>
  <c r="L14" i="82" l="1"/>
  <c r="J14" i="81"/>
  <c r="J21" i="81" s="1"/>
  <c r="K14" i="80" s="1"/>
  <c r="K32" i="97" s="1"/>
  <c r="H14" i="81"/>
  <c r="H21" i="81" s="1"/>
  <c r="I14" i="80" s="1"/>
  <c r="J32" i="97" s="1"/>
  <c r="F14" i="81"/>
  <c r="F21" i="81" s="1"/>
  <c r="G14" i="80" s="1"/>
  <c r="I32" i="97" s="1"/>
  <c r="D14" i="81"/>
  <c r="D21" i="81" s="1"/>
  <c r="E14" i="80" s="1"/>
  <c r="H32" i="97" s="1"/>
  <c r="F15" i="80" l="1"/>
  <c r="I29" i="97" s="1"/>
  <c r="E15" i="80"/>
  <c r="H29" i="97" s="1"/>
  <c r="H15" i="80"/>
  <c r="J29" i="97" s="1"/>
  <c r="J15" i="80"/>
  <c r="K29" i="97" s="1"/>
  <c r="F18" i="81"/>
  <c r="F25" i="81" s="1"/>
  <c r="D18" i="81"/>
  <c r="H18" i="81"/>
  <c r="H25" i="81" s="1"/>
  <c r="J18" i="81"/>
  <c r="J25" i="81" s="1"/>
  <c r="D25" i="81" l="1"/>
  <c r="D26" i="81" s="1"/>
  <c r="D43" i="96" s="1"/>
  <c r="L31" i="82"/>
  <c r="L33" i="82"/>
  <c r="L34" i="82"/>
  <c r="J19" i="81"/>
  <c r="I43" i="96" s="1"/>
  <c r="J26" i="81"/>
  <c r="J43" i="96" s="1"/>
  <c r="H19" i="81"/>
  <c r="G43" i="96" s="1"/>
  <c r="H26" i="81"/>
  <c r="H43" i="96" s="1"/>
  <c r="F26" i="81"/>
  <c r="F43" i="96" s="1"/>
  <c r="F19" i="81"/>
  <c r="E43" i="96" s="1"/>
  <c r="D19" i="81"/>
  <c r="C43" i="96" s="1"/>
  <c r="L32" i="8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tc={AE20D2B5-A99E-467B-AF5D-3E84BBF9B26D}</author>
    <author>tc={2EA0766C-4D6E-4608-9B11-3E4D2CC7B90F}</author>
  </authors>
  <commentList>
    <comment ref="C18" authorId="0" shapeId="0" xr:uid="{AE20D2B5-A99E-467B-AF5D-3E84BBF9B26D}">
      <text>
        <t>[Threaded comment]
Your version of Excel allows you to read this threaded comment; however, any edits to it will get removed if the file is opened in a newer version of Excel. Learn more: https://go.microsoft.com/fwlink/?linkid=870924
Comment:
    would add: "in market" to the end of both of these</t>
      </text>
    </comment>
    <comment ref="C25" authorId="1" shapeId="0" xr:uid="{2EA0766C-4D6E-4608-9B11-3E4D2CC7B90F}">
      <text>
        <t>[Threaded comment]
Your version of Excel allows you to read this threaded comment; however, any edits to it will get removed if the file is opened in a newer version of Excel. Learn more: https://go.microsoft.com/fwlink/?linkid=870924
Comment:
    would add: "in market" to both of these</t>
      </text>
    </comment>
  </commentList>
</comments>
</file>

<file path=xl/sharedStrings.xml><?xml version="1.0" encoding="utf-8"?>
<sst xmlns="http://schemas.openxmlformats.org/spreadsheetml/2006/main" count="312" uniqueCount="190">
  <si>
    <t>Average downstream specialist visit</t>
  </si>
  <si>
    <t>Average lab visit</t>
  </si>
  <si>
    <t>Average imaging visit</t>
  </si>
  <si>
    <t>Average interventional diagnostic visit</t>
  </si>
  <si>
    <t>Output</t>
  </si>
  <si>
    <t>Lab visits</t>
  </si>
  <si>
    <t>Imaging volumes</t>
  </si>
  <si>
    <t>Interventional diagnostics</t>
  </si>
  <si>
    <t>Analytical inputs</t>
  </si>
  <si>
    <t>5-year growth rates</t>
  </si>
  <si>
    <t>Feasible latent demand capture</t>
  </si>
  <si>
    <t>Appendix</t>
  </si>
  <si>
    <t>Projected capture</t>
  </si>
  <si>
    <t>LEGAL CAVEAT</t>
  </si>
  <si>
    <t>APPENDIX</t>
  </si>
  <si>
    <t>OUTPUT</t>
  </si>
  <si>
    <t>ANALYTICAL INPUTS</t>
  </si>
  <si>
    <t xml:space="preserve">Total  </t>
  </si>
  <si>
    <t>Market's annual heart failure volumes</t>
  </si>
  <si>
    <t>Other structural heart</t>
  </si>
  <si>
    <t>Market's annual procedural volumes</t>
  </si>
  <si>
    <t>Cardiac surgeon</t>
  </si>
  <si>
    <t>Interventional cardiologist</t>
  </si>
  <si>
    <t>Average cardiac surgeon visit per volume</t>
  </si>
  <si>
    <t>Feasible market share capture</t>
  </si>
  <si>
    <t>Volumes</t>
  </si>
  <si>
    <t>Revenue</t>
  </si>
  <si>
    <t>Total volumes and revenue</t>
  </si>
  <si>
    <t>Advisory Board tool instructions</t>
  </si>
  <si>
    <t>Medicare Market Explorer</t>
  </si>
  <si>
    <t>Market Scenario Planner</t>
  </si>
  <si>
    <t xml:space="preserve"> </t>
  </si>
  <si>
    <t>Structural heart procedure group</t>
  </si>
  <si>
    <t>Transcatheter valve replacement/repair</t>
  </si>
  <si>
    <t>MS-DRG</t>
  </si>
  <si>
    <t>Procedures of interest</t>
  </si>
  <si>
    <t>Surgical valve replacement/repair</t>
  </si>
  <si>
    <t>LAAC device implant</t>
  </si>
  <si>
    <t>CPT 33340</t>
  </si>
  <si>
    <t>Average volume of non-structural heart procedures performed by interventional cardiologist per year:</t>
  </si>
  <si>
    <t>Average volume of non-structural heart procedures performed by cardiac surgeon per year:</t>
  </si>
  <si>
    <t>Revenue benchmarks</t>
  </si>
  <si>
    <t>Moderate</t>
  </si>
  <si>
    <t>5-year projected volumes</t>
  </si>
  <si>
    <t>5-year projected revenue</t>
  </si>
  <si>
    <t>Total current volumes</t>
  </si>
  <si>
    <t>Total current revenue</t>
  </si>
  <si>
    <t>Current latent demand volumes</t>
  </si>
  <si>
    <t>Current competitor volumes</t>
  </si>
  <si>
    <t>Endnotes</t>
  </si>
  <si>
    <t>Related resource:</t>
  </si>
  <si>
    <t>Related resources:</t>
  </si>
  <si>
    <r>
      <rPr>
        <b/>
        <sz val="10"/>
        <color theme="1"/>
        <rFont val="Arial"/>
        <family val="2"/>
        <scheme val="minor"/>
      </rPr>
      <t>Congenital heart defects:</t>
    </r>
    <r>
      <rPr>
        <sz val="10"/>
        <color theme="1"/>
        <rFont val="Arial"/>
        <family val="2"/>
        <scheme val="minor"/>
      </rPr>
      <t xml:space="preserve"> 
CPT 93580 (Atrial septal defect/PFO closures)
CPT 93582 (Patent ductus arteriosus)
CPT 93581 (Ventricular septal defect</t>
    </r>
  </si>
  <si>
    <t>Toolkit: Build the case for structural heart program investments</t>
  </si>
  <si>
    <t>Structural heart resource center</t>
  </si>
  <si>
    <t>User's annual procedural volumes</t>
  </si>
  <si>
    <r>
      <t>Transcatheter valve replacement/repair</t>
    </r>
    <r>
      <rPr>
        <sz val="10"/>
        <color theme="1"/>
        <rFont val="Arial"/>
        <family val="2"/>
        <scheme val="minor"/>
      </rPr>
      <t xml:space="preserve"> (MS-DRG's 266-267)</t>
    </r>
  </si>
  <si>
    <r>
      <t>Surgical valve replacement/repair</t>
    </r>
    <r>
      <rPr>
        <sz val="10"/>
        <color theme="1"/>
        <rFont val="Arial"/>
        <family val="2"/>
        <scheme val="minor"/>
      </rPr>
      <t xml:space="preserve"> (MS-DRG's 216-221)</t>
    </r>
  </si>
  <si>
    <t>TAVR, TMVR, TTVR, TPVR</t>
  </si>
  <si>
    <t>Average interventional cardiologist visit per volume</t>
  </si>
  <si>
    <r>
      <t>Please input the number of structural heart procedures that your facility performed last year. You can find this data in the Medicare Market Explorer</t>
    </r>
    <r>
      <rPr>
        <vertAlign val="superscript"/>
        <sz val="12"/>
        <color theme="1"/>
        <rFont val="Arial"/>
        <family val="2"/>
      </rPr>
      <t>1</t>
    </r>
    <r>
      <rPr>
        <sz val="12"/>
        <color theme="1"/>
        <rFont val="Arial"/>
        <family val="2"/>
      </rPr>
      <t xml:space="preserve"> under the "Service Share &gt; Inpatient" tab. If you do not currently perform any structural heart procedures, leave this section blank.
For detailed instructions on using the Medicare Market Explorer, please reference the appendix.</t>
    </r>
  </si>
  <si>
    <r>
      <t xml:space="preserve">The first section of this tool estimates the total size of your structural heart market in 5 years. It focuses on the 65+ population, since that cohort drives the most demand for structural heart services. The tool approaches growth from several angles: 
</t>
    </r>
    <r>
      <rPr>
        <b/>
        <sz val="12"/>
        <color theme="1"/>
        <rFont val="Arial"/>
        <family val="2"/>
        <scheme val="minor"/>
      </rPr>
      <t xml:space="preserve">    Competitor capture</t>
    </r>
    <r>
      <rPr>
        <sz val="12"/>
        <color theme="1"/>
        <rFont val="Arial"/>
        <family val="2"/>
        <scheme val="minor"/>
      </rPr>
      <t xml:space="preserve">
    How much volume could you capture from a competitor?
</t>
    </r>
    <r>
      <rPr>
        <b/>
        <sz val="12"/>
        <color theme="1"/>
        <rFont val="Arial"/>
        <family val="2"/>
        <scheme val="minor"/>
      </rPr>
      <t xml:space="preserve">
    Untapped growth</t>
    </r>
    <r>
      <rPr>
        <sz val="12"/>
        <color theme="1"/>
        <rFont val="Arial"/>
        <family val="2"/>
        <scheme val="minor"/>
      </rPr>
      <t xml:space="preserve">
    How much new demand would arise if you expand local access to 
    these services?
</t>
    </r>
    <r>
      <rPr>
        <b/>
        <sz val="12"/>
        <color theme="1"/>
        <rFont val="Arial"/>
        <family val="2"/>
        <scheme val="minor"/>
      </rPr>
      <t xml:space="preserve">
    Associated growth
</t>
    </r>
    <r>
      <rPr>
        <sz val="12"/>
        <color theme="1"/>
        <rFont val="Arial"/>
        <family val="2"/>
        <scheme val="minor"/>
      </rPr>
      <t xml:space="preserve">    How will structural heart investments result in growth in related services?
</t>
    </r>
    <r>
      <rPr>
        <b/>
        <sz val="12"/>
        <color theme="1"/>
        <rFont val="Arial"/>
        <family val="2"/>
        <scheme val="minor"/>
      </rPr>
      <t xml:space="preserve">
    Organic growth</t>
    </r>
    <r>
      <rPr>
        <sz val="12"/>
        <color theme="1"/>
        <rFont val="Arial"/>
        <family val="2"/>
        <scheme val="minor"/>
      </rPr>
      <t xml:space="preserve">
    How will volumes grow based on demographic trends?
The tool will ask you for inputs across each of these facets of growth. </t>
    </r>
    <r>
      <rPr>
        <b/>
        <sz val="12"/>
        <color theme="1"/>
        <rFont val="Arial"/>
        <family val="2"/>
        <scheme val="minor"/>
      </rPr>
      <t>Shaded boxes are prepopulated with an editable benchmark; white boxes require an input.</t>
    </r>
    <r>
      <rPr>
        <sz val="12"/>
        <color theme="1"/>
        <rFont val="Arial"/>
        <family val="2"/>
        <scheme val="minor"/>
      </rPr>
      <t xml:space="preserve"> White boxes include directions on where to find the appropriate data.</t>
    </r>
  </si>
  <si>
    <t xml:space="preserve">1 of 2                   </t>
  </si>
  <si>
    <t xml:space="preserve">2 of 2                   </t>
  </si>
  <si>
    <t>FEASIBLE CAPTURE SETTINGS</t>
  </si>
  <si>
    <t xml:space="preserve">     Lab visits</t>
  </si>
  <si>
    <t xml:space="preserve">     Imaging volumes</t>
  </si>
  <si>
    <t xml:space="preserve">     Interventional diagnostics</t>
  </si>
  <si>
    <t xml:space="preserve">               1 of 3                   </t>
  </si>
  <si>
    <t xml:space="preserve">               2 of 3                   </t>
  </si>
  <si>
    <t xml:space="preserve">      2. We encourage users to revisit the Feasible Capture section to run multiple scenarios, and consider the varying levels of investment and resulting volume capture associated with each. </t>
  </si>
  <si>
    <t xml:space="preserve">    What's next?</t>
  </si>
  <si>
    <r>
      <rPr>
        <b/>
        <sz val="10"/>
        <color theme="10"/>
        <rFont val="Arial"/>
        <family val="2"/>
        <scheme val="minor"/>
      </rPr>
      <t xml:space="preserve">Source: </t>
    </r>
    <r>
      <rPr>
        <u/>
        <sz val="10"/>
        <color theme="10"/>
        <rFont val="Arial"/>
        <family val="2"/>
        <scheme val="minor"/>
      </rPr>
      <t>Cardiovascular Compensation and Production in a Pandemic Year - Cardiac Interventions Today (citoday.com)</t>
    </r>
  </si>
  <si>
    <r>
      <rPr>
        <b/>
        <sz val="10"/>
        <color theme="10"/>
        <rFont val="Arial"/>
        <family val="2"/>
        <scheme val="minor"/>
      </rPr>
      <t>Source:</t>
    </r>
    <r>
      <rPr>
        <u/>
        <sz val="10"/>
        <color theme="10"/>
        <rFont val="Arial"/>
        <family val="2"/>
        <scheme val="minor"/>
      </rPr>
      <t xml:space="preserve"> Association Between Cardiac Surgeons’ Number of Years in Practice and Surgical Outcomes in New York Cardiac Centers (jamanetwork.com)</t>
    </r>
  </si>
  <si>
    <r>
      <rPr>
        <b/>
        <sz val="10"/>
        <color theme="10"/>
        <rFont val="Arial"/>
        <family val="2"/>
        <scheme val="minor"/>
      </rPr>
      <t>Source:</t>
    </r>
    <r>
      <rPr>
        <u/>
        <sz val="10"/>
        <color theme="10"/>
        <rFont val="Arial"/>
        <family val="2"/>
        <scheme val="minor"/>
      </rPr>
      <t xml:space="preserve"> Watchman FLX LAAC Device Reimbursement Guide (bostonscientific.com)</t>
    </r>
  </si>
  <si>
    <r>
      <rPr>
        <sz val="25"/>
        <color rgb="FFC00000"/>
        <rFont val="Times New Roman (Headings)"/>
      </rPr>
      <t>1</t>
    </r>
    <r>
      <rPr>
        <b/>
        <sz val="20"/>
        <color rgb="FFC00000"/>
        <rFont val="Arial (Body)"/>
      </rPr>
      <t xml:space="preserve">    </t>
    </r>
    <r>
      <rPr>
        <sz val="12"/>
        <color theme="1"/>
        <rFont val="Arial (Body)"/>
      </rPr>
      <t>Advisory Board tool instructions</t>
    </r>
  </si>
  <si>
    <r>
      <rPr>
        <sz val="25"/>
        <color rgb="FFC00000"/>
        <rFont val="Times New Roman (Headings)"/>
      </rPr>
      <t>2</t>
    </r>
    <r>
      <rPr>
        <b/>
        <sz val="20"/>
        <color rgb="FFC00000"/>
        <rFont val="Arial (Body)"/>
      </rPr>
      <t xml:space="preserve">    </t>
    </r>
    <r>
      <rPr>
        <sz val="12"/>
        <color theme="1"/>
        <rFont val="Arial (Body)"/>
      </rPr>
      <t>Procedure definitions</t>
    </r>
  </si>
  <si>
    <r>
      <rPr>
        <sz val="25"/>
        <color rgb="FFC00000"/>
        <rFont val="Times New Roman (Headings)"/>
      </rPr>
      <t xml:space="preserve">3 </t>
    </r>
    <r>
      <rPr>
        <b/>
        <sz val="20"/>
        <color rgb="FFC00000"/>
        <rFont val="Arial"/>
        <family val="2"/>
      </rPr>
      <t xml:space="preserve">   </t>
    </r>
    <r>
      <rPr>
        <sz val="12"/>
        <color rgb="FF323E48"/>
        <rFont val="Arial"/>
        <family val="2"/>
      </rPr>
      <t>Endnotes</t>
    </r>
  </si>
  <si>
    <t xml:space="preserve">1 of 3                   </t>
  </si>
  <si>
    <t xml:space="preserve">3 of 3                   </t>
  </si>
  <si>
    <t>Any surgical procedure completed on any 
of the heart's major valves 
(aortic, mitral, tricuspid, pulmonary)</t>
  </si>
  <si>
    <t xml:space="preserve">2 of 3                   </t>
  </si>
  <si>
    <t>Structural heart market sizing calculator</t>
  </si>
  <si>
    <t xml:space="preserve"> ESTIMATOR</t>
  </si>
  <si>
    <t xml:space="preserve"> Estimate your 5-year growth opportunity</t>
  </si>
  <si>
    <r>
      <t>Transcatheter valve replacement/repair</t>
    </r>
    <r>
      <rPr>
        <sz val="9"/>
        <color theme="1"/>
        <rFont val="Arial"/>
        <family val="2"/>
        <scheme val="minor"/>
      </rPr>
      <t xml:space="preserve"> (MS-DRG's 266-267)</t>
    </r>
  </si>
  <si>
    <r>
      <t>Surgical valve replacement/repair</t>
    </r>
    <r>
      <rPr>
        <sz val="9"/>
        <color theme="1"/>
        <rFont val="Arial"/>
        <family val="2"/>
        <scheme val="minor"/>
      </rPr>
      <t xml:space="preserve"> (MS-DRG's 216-221)</t>
    </r>
  </si>
  <si>
    <t>Feasble latent 
demand capture</t>
  </si>
  <si>
    <t>Feasble market 
share capture</t>
  </si>
  <si>
    <r>
      <rPr>
        <b/>
        <sz val="8"/>
        <color theme="1"/>
        <rFont val="Arial"/>
        <family val="2"/>
        <scheme val="minor"/>
      </rPr>
      <t>LEGAL CAVEAT</t>
    </r>
    <r>
      <rPr>
        <sz val="8"/>
        <color theme="1"/>
        <rFont val="Arial"/>
        <family val="2"/>
        <scheme val="minor"/>
      </rPr>
      <t xml:space="preserve">
Advisory Board has made efforts to verify the accuracy of the information it provides to members. This report relies on data obtained from many sources, however, and Advisory Board cannot guarantee the accuracy of the information provided or any analysis based thereon. In addition, Advisory Board is not in the business of giving legal, medical, accounting, or other professional advice, and its reports should not be construed as professional advice. In particular, members should not rely on any legal commentary in this report as a basis for action, or assume that any tactics described herein would be permitted by applicable law or appropriate for a given member’s situation. Members are advised to consult with appropriate professionals concerning legal, medical, tax, or accounting issues, before implementing any of these tactics. Neither Advisory Board nor its officers, directors, trustees, employees, and agents shall be liable for any claims, liabilities, or expenses relating to (a) any errors or omissions in this report, whether caused by Advisory Board or any of its employees or agents, or sources or other third parties, (b) any recommendation or graded ranking by Advisory Board, or (c) failure of member and its employees and agents to abide by the terms set forth herein. 
Advisory Board and the “A” logo are registered trademarks of The Advisory Board Company in the United States and other countries. Members are not permitted to use these trademarks, or any other trademark, product name, service name, trade name, and logo of Advisory Board without prior written consent of Advisory Board. All other trademarks, product names, service names, trade names, and logos used within these pages are the property of their respective holders. Use of other company trademarks, product names, service names, trade names, and logos or images of the same does not necessarily constitute (a) an endorsement by such company of Advisory Board and its products and services, or (b) an endorsement of the company or its products or services by Advisory Board. Advisory Board is not affiliated with any such company.
</t>
    </r>
    <r>
      <rPr>
        <b/>
        <sz val="8"/>
        <color theme="1"/>
        <rFont val="Arial"/>
        <family val="2"/>
        <scheme val="minor"/>
      </rPr>
      <t>IMPORTANT: Please read the following.</t>
    </r>
    <r>
      <rPr>
        <sz val="8"/>
        <color theme="1"/>
        <rFont val="Arial"/>
        <family val="2"/>
        <scheme val="minor"/>
      </rPr>
      <t xml:space="preserve">
Advisory Board has prepared this report for the exclusive use of its members. Each member acknowledges and agrees that this report and the information contained herein (collectively, the “Report”) are confidential and proprietary to Advisory Board. By accepting delivery of this Report, each member agrees to abide by the terms as stated herein, including the following:
</t>
    </r>
    <r>
      <rPr>
        <b/>
        <sz val="8"/>
        <color theme="1"/>
        <rFont val="Arial"/>
        <family val="2"/>
        <scheme val="minor"/>
      </rPr>
      <t xml:space="preserve">1.  </t>
    </r>
    <r>
      <rPr>
        <sz val="8"/>
        <color theme="1"/>
        <rFont val="Arial"/>
        <family val="2"/>
        <scheme val="minor"/>
      </rPr>
      <t xml:space="preserve">Advisory Board owns all right, title, and interest in and to this Report. Except as stated herein, no right, license, permission, or interest of any kind in this Report is intended to be given, transferred to, or acquired by a member. Each member is authorized to use this Report only to the extent expressly authorized herein.
</t>
    </r>
    <r>
      <rPr>
        <b/>
        <sz val="8"/>
        <color theme="1"/>
        <rFont val="Arial"/>
        <family val="2"/>
        <scheme val="minor"/>
      </rPr>
      <t>2.</t>
    </r>
    <r>
      <rPr>
        <sz val="8"/>
        <color theme="1"/>
        <rFont val="Arial"/>
        <family val="2"/>
        <scheme val="minor"/>
      </rPr>
      <t xml:space="preserve">  Each member shall not sell, license, republish, or post online or otherwise this Report, in part or in whole. Each member shall not disseminate or permit the use of, and shall take reasonable precautions to prevent such dissemination or use of, this Report by (a) any of its employees and agents (except as stated below), or (b) any third party.
</t>
    </r>
    <r>
      <rPr>
        <b/>
        <sz val="8"/>
        <color theme="1"/>
        <rFont val="Arial"/>
        <family val="2"/>
        <scheme val="minor"/>
      </rPr>
      <t xml:space="preserve">3.  </t>
    </r>
    <r>
      <rPr>
        <sz val="8"/>
        <color theme="1"/>
        <rFont val="Arial"/>
        <family val="2"/>
        <scheme val="minor"/>
      </rPr>
      <t xml:space="preserve">Each member may make this Report available solely to those of its employees and agents who (a) are registered for the workshop or membership program of which this Report is a part, (b) require access to this Report in order to learn from the information described herein, and (c) agree not to disclose this Report to other employees or agents or any third party. Each member shall use, and shall ensure that its employees and agents use, this Report for its internal use only. Each member may make a limited number of copies, solely as adequate for use by its employees and agents in accordance with the terms herein.
</t>
    </r>
    <r>
      <rPr>
        <b/>
        <sz val="8"/>
        <color theme="1"/>
        <rFont val="Arial"/>
        <family val="2"/>
        <scheme val="minor"/>
      </rPr>
      <t xml:space="preserve">4.  </t>
    </r>
    <r>
      <rPr>
        <sz val="8"/>
        <color theme="1"/>
        <rFont val="Arial"/>
        <family val="2"/>
        <scheme val="minor"/>
      </rPr>
      <t xml:space="preserve">Each member shall not remove from this Report any confidential markings, copyright notices, and/or other similar indicia herein.
</t>
    </r>
    <r>
      <rPr>
        <b/>
        <sz val="8"/>
        <color theme="1"/>
        <rFont val="Arial"/>
        <family val="2"/>
        <scheme val="minor"/>
      </rPr>
      <t xml:space="preserve">5. </t>
    </r>
    <r>
      <rPr>
        <sz val="8"/>
        <color theme="1"/>
        <rFont val="Arial"/>
        <family val="2"/>
        <scheme val="minor"/>
      </rPr>
      <t xml:space="preserve"> Each member is responsible for any breach of its obligations as stated herein by any of its employees or agents.
</t>
    </r>
    <r>
      <rPr>
        <b/>
        <sz val="8"/>
        <color theme="1"/>
        <rFont val="Arial"/>
        <family val="2"/>
        <scheme val="minor"/>
      </rPr>
      <t xml:space="preserve">6. </t>
    </r>
    <r>
      <rPr>
        <sz val="8"/>
        <color theme="1"/>
        <rFont val="Arial"/>
        <family val="2"/>
        <scheme val="minor"/>
      </rPr>
      <t xml:space="preserve"> If a member is unwilling to abide by any of the foregoing obligations, then such member shall promptly return this Report and all copies thereof to Advisory Board.</t>
    </r>
  </si>
  <si>
    <r>
      <t xml:space="preserve">Projected volume capture </t>
    </r>
    <r>
      <rPr>
        <sz val="10"/>
        <color theme="1"/>
        <rFont val="Arial"/>
        <family val="2"/>
      </rPr>
      <t>(expected volume capture 5 years from now, based on feasibility assumptions)</t>
    </r>
  </si>
  <si>
    <r>
      <t xml:space="preserve">Projected revenue capture </t>
    </r>
    <r>
      <rPr>
        <sz val="10"/>
        <color theme="1"/>
        <rFont val="Arial"/>
        <family val="2"/>
      </rPr>
      <t>(expected revenue capture 5 years from now, based on feasibility assumptions)</t>
    </r>
  </si>
  <si>
    <r>
      <t xml:space="preserve">Transcatheter valve replacement/repair
</t>
    </r>
    <r>
      <rPr>
        <sz val="10"/>
        <color theme="1"/>
        <rFont val="Arial"/>
        <family val="2"/>
        <scheme val="minor"/>
      </rPr>
      <t>(MS-DRG's 266-267)</t>
    </r>
  </si>
  <si>
    <r>
      <rPr>
        <b/>
        <sz val="10"/>
        <color theme="1"/>
        <rFont val="Arial"/>
        <family val="2"/>
        <scheme val="minor"/>
      </rPr>
      <t xml:space="preserve">Surgical valve replacement/repair
</t>
    </r>
    <r>
      <rPr>
        <sz val="10"/>
        <color theme="1"/>
        <rFont val="Arial"/>
        <family val="2"/>
        <scheme val="minor"/>
      </rPr>
      <t>(MS-DRG's 216-221)</t>
    </r>
  </si>
  <si>
    <r>
      <rPr>
        <b/>
        <sz val="10"/>
        <color theme="1"/>
        <rFont val="Arial"/>
        <family val="2"/>
        <scheme val="minor"/>
      </rPr>
      <t xml:space="preserve">Left atrial appendage occlusion
</t>
    </r>
    <r>
      <rPr>
        <sz val="10"/>
        <color theme="1"/>
        <rFont val="Arial"/>
        <family val="2"/>
        <scheme val="minor"/>
      </rPr>
      <t>(MS-DRG 273)</t>
    </r>
  </si>
  <si>
    <t xml:space="preserve">      1. This analysis is one part of a pro forma; to create a full business case, consider the costs of investment and ability to support broader strategic goals. </t>
  </si>
  <si>
    <t>(Median=2.32%)</t>
  </si>
  <si>
    <t>(Median=1.41%)</t>
  </si>
  <si>
    <t>(Median=1.47%)</t>
  </si>
  <si>
    <t>(Median=1.50%)</t>
  </si>
  <si>
    <r>
      <t>Left atrial appendage occlusion</t>
    </r>
    <r>
      <rPr>
        <sz val="9"/>
        <color theme="1"/>
        <rFont val="Arial"/>
        <family val="2"/>
        <scheme val="minor"/>
      </rPr>
      <t xml:space="preserve"> (MS-DRG 273-274)</t>
    </r>
  </si>
  <si>
    <r>
      <rPr>
        <b/>
        <sz val="10"/>
        <color theme="10"/>
        <rFont val="Arial"/>
        <family val="2"/>
        <scheme val="minor"/>
      </rPr>
      <t xml:space="preserve">Source: </t>
    </r>
    <r>
      <rPr>
        <u/>
        <sz val="10"/>
        <color theme="10"/>
        <rFont val="Arial"/>
        <family val="2"/>
        <scheme val="minor"/>
      </rPr>
      <t>2023 Coding resource; Selected cardiothoracic procedures</t>
    </r>
  </si>
  <si>
    <r>
      <rPr>
        <b/>
        <sz val="10"/>
        <color theme="10"/>
        <rFont val="Arial"/>
        <family val="2"/>
        <scheme val="minor"/>
      </rPr>
      <t xml:space="preserve">Source: </t>
    </r>
    <r>
      <rPr>
        <u/>
        <sz val="10"/>
        <color theme="10"/>
        <rFont val="Arial"/>
        <family val="2"/>
        <scheme val="minor"/>
      </rPr>
      <t>Cardiovascular 2023 procedural payment guide</t>
    </r>
  </si>
  <si>
    <r>
      <rPr>
        <b/>
        <sz val="10"/>
        <color theme="10"/>
        <rFont val="Arial"/>
        <family val="2"/>
        <scheme val="minor"/>
      </rPr>
      <t xml:space="preserve">Source: </t>
    </r>
    <r>
      <rPr>
        <u/>
        <sz val="10"/>
        <color theme="10"/>
        <rFont val="Arial"/>
        <family val="2"/>
        <scheme val="minor"/>
      </rPr>
      <t>2023 Coding and Reimbursement Guide; Percutaneous coronary and peripheral vascular interventions</t>
    </r>
  </si>
  <si>
    <r>
      <t xml:space="preserve">
Edwards Lifesciences is the global leader of patient-focused innovations for structural heart disease and critical care monitoring. We are driven by a passion for patients, dedicated to improving and enhancing lives through partnerships with clinicians and stakeholders across the global health care landscape. For more information, visit Edwards.com and follow us on Facebook, Instagram, LinkedIn, Twitter and YouTube.
</t>
    </r>
    <r>
      <rPr>
        <sz val="9"/>
        <color theme="1"/>
        <rFont val="Arial (Body)"/>
      </rPr>
      <t>This report is sponsored by Edwards Lifesciences, an Advisory Board member organization. Representatives of Edwards Lifesciences helped select the topics and issues addressed. Advisory Board experts wrote the report, maintained final editorial approval, and conducted the underlying research independently and objectively. Advisory Board does not endorse any company, organization, product or brand mentioned herein.
To learn more, view our editorial guidelines.</t>
    </r>
  </si>
  <si>
    <t xml:space="preserve">     Average patients seen by new interventional cardiologists</t>
  </si>
  <si>
    <t xml:space="preserve">Growing market share requires directly competing with your peer institutions. Consider the number of patients who are leaving your market or going to your in-market competitors, as well as the reasons behind their choice.
Which scenario best describes your organization's approach to capturing structural heart market share?
</t>
  </si>
  <si>
    <t xml:space="preserve">Capturing latent demand requires understanding the healthcare needs of the population, expanding access to care, and developing targeted strategies to reach potential patients. These strategies are distinct from those discussed on the previous page because they are targeted at patients who might not know they need care, who think appropriate care is inaccessible, or who are uninterested in seeking care. These patients can be harder to identify and connect with, and they may require more education, trust-building, and motivating to seek care.
Which scenario best describes your organization's approach to capturing structural heart latent demand?
</t>
  </si>
  <si>
    <t>Projected feasible capture</t>
  </si>
  <si>
    <r>
      <rPr>
        <b/>
        <sz val="10"/>
        <color theme="1"/>
        <rFont val="Arial"/>
        <family val="2"/>
        <scheme val="minor"/>
      </rPr>
      <t xml:space="preserve">Left atrial appendage occlusion
</t>
    </r>
    <r>
      <rPr>
        <sz val="10"/>
        <color theme="1"/>
        <rFont val="Arial"/>
        <family val="2"/>
        <scheme val="minor"/>
      </rPr>
      <t>(MS-DRG 273-274)</t>
    </r>
  </si>
  <si>
    <t>Conservative:</t>
  </si>
  <si>
    <t xml:space="preserve">Moderate: </t>
  </si>
  <si>
    <t xml:space="preserve">Aggressive: </t>
  </si>
  <si>
    <t xml:space="preserve">Conservative: </t>
  </si>
  <si>
    <t>Current user volumes</t>
  </si>
  <si>
    <t>Current revenue</t>
  </si>
  <si>
    <t>Projected revenue</t>
  </si>
  <si>
    <r>
      <t>These Medicare revenue-per-case benchmarks</t>
    </r>
    <r>
      <rPr>
        <vertAlign val="superscript"/>
        <sz val="12"/>
        <color theme="1"/>
        <rFont val="Arial"/>
        <family val="2"/>
      </rPr>
      <t>4</t>
    </r>
    <r>
      <rPr>
        <sz val="12"/>
        <color theme="1"/>
        <rFont val="Arial"/>
        <family val="2"/>
      </rPr>
      <t xml:space="preserve"> will be used to estimate the total revenue available in your structural heart market. You may leave the auto-populated national rates as-is. You also are able to update the revenue figures to your local data, particularly if you know you are in a higher payment/cost market compared to the national average.</t>
    </r>
  </si>
  <si>
    <t>Your program's expected volume capture in five years</t>
  </si>
  <si>
    <t xml:space="preserve">Revenue: </t>
  </si>
  <si>
    <t xml:space="preserve">               3 of 3                   </t>
  </si>
  <si>
    <t>In the Medicare Market Explorer, volumes &lt;11 will be blinded to protect personal health information. Consider internal data sources to complete this portion of the tool if you know that your structural heart volumes are less than 11.</t>
  </si>
  <si>
    <t>Now that you have an idea of your total market's size, let's focus on how much your organization can realistically capture. Select the level of capture strategies your program will deploy to 1) win volumes from competitors and 2) activate latent demand.
You may find it helpful to create and compare multiple scenarios based on different levels of investment.</t>
  </si>
  <si>
    <t xml:space="preserve">1. Feasible market share capture </t>
  </si>
  <si>
    <t xml:space="preserve">2. Feasible latent demand capture </t>
  </si>
  <si>
    <t xml:space="preserve">     Average patients seen by new cardiac surgeons</t>
  </si>
  <si>
    <t>projected user volumes</t>
  </si>
  <si>
    <t>projected competitor volumes</t>
  </si>
  <si>
    <t>projected latent demand volumes</t>
  </si>
  <si>
    <t>5-yr user growth rate:</t>
  </si>
  <si>
    <t>Physician recruitment impact per year</t>
  </si>
  <si>
    <t>Potential increase of upstream and downstream services per year</t>
  </si>
  <si>
    <r>
      <t xml:space="preserve">© 2023 Advisory Board • All rights reserved • </t>
    </r>
    <r>
      <rPr>
        <b/>
        <sz val="8"/>
        <color rgb="FF323E48"/>
        <rFont val="Arial"/>
        <family val="2"/>
        <scheme val="minor"/>
      </rPr>
      <t>advisory.com</t>
    </r>
    <r>
      <rPr>
        <sz val="8"/>
        <color rgb="FF323E48"/>
        <rFont val="Arial"/>
        <family val="2"/>
        <scheme val="minor"/>
      </rPr>
      <t xml:space="preserve"> • WF11236167</t>
    </r>
  </si>
  <si>
    <t xml:space="preserve">      1. This analysis is one part of a pro forma; to create a full business case, </t>
  </si>
  <si>
    <t xml:space="preserve">consider the costs of investment and ability to support broader strategic </t>
  </si>
  <si>
    <t xml:space="preserve">      2. We encourage users to create multiple scenarios to model the range of</t>
  </si>
  <si>
    <t>volumes that would be feasible to capture with varying levels of investment.</t>
  </si>
  <si>
    <t>goals.</t>
  </si>
  <si>
    <t>Total current and projected volumes and revenue in the market (including latent demand)</t>
  </si>
  <si>
    <t>This final section allows you to view your current and projected structural heart market size in terms of volume and revenue. You can also scenario plan by exploring the impacts of several patient capture strategies on different market segments, including latent demand population and patients going to competitors. With this information, you can make more strategic business development and marketing decisions.</t>
  </si>
  <si>
    <t>Specialist visits</t>
  </si>
  <si>
    <t xml:space="preserve">     Specialist visits</t>
  </si>
  <si>
    <r>
      <t xml:space="preserve">Please input your market's total annual heart failure volumes. This will be used to calculate total latent demand of structural heart procedures, since structural heart diseases stem from heart failure. In the Medicare Market Explorer, set up a session for your target market(s) and filter for the total heart failure population in the "Patient Share" tab under "Chronic Conditions."
Alternatively, use local population data to estimate the population with heart failure, and filter to only ages 65+. 
</t>
    </r>
    <r>
      <rPr>
        <i/>
        <sz val="12"/>
        <color theme="1"/>
        <rFont val="Arial"/>
        <family val="2"/>
      </rPr>
      <t xml:space="preserve">Note: Data in the Medicare Market Explorer comes from CMS’s Standard Analytical Files (SAF) for Inpatient, Outpatient, Skilled Nursing, Home Health, and Hospice facilities. These data are limited to fee-for-service (FFS) claims. If you have access to all-payer claims data, please enter it. Please use input data sources consistently throughout this calculator (i.e., only FFS or only all-payer claims data).
</t>
    </r>
    <r>
      <rPr>
        <sz val="12"/>
        <color theme="1"/>
        <rFont val="Arial"/>
        <family val="2"/>
      </rPr>
      <t>For detailed instructions on using the Medicare Market Explorer, please reference the appendix.</t>
    </r>
  </si>
  <si>
    <r>
      <t>Left atrial appendage occlusion</t>
    </r>
    <r>
      <rPr>
        <sz val="10"/>
        <color theme="1"/>
        <rFont val="Arial"/>
        <family val="2"/>
        <scheme val="minor"/>
      </rPr>
      <t xml:space="preserve"> (MS-DRG's 273-274)</t>
    </r>
  </si>
  <si>
    <r>
      <t xml:space="preserve">Other structural heart </t>
    </r>
    <r>
      <rPr>
        <sz val="10"/>
        <color theme="1"/>
        <rFont val="Arial"/>
        <family val="2"/>
        <scheme val="minor"/>
      </rPr>
      <t>(MS-DRG's 270-274)</t>
    </r>
  </si>
  <si>
    <r>
      <t xml:space="preserve">Other structural heart </t>
    </r>
    <r>
      <rPr>
        <sz val="10"/>
        <color theme="1"/>
        <rFont val="Arial"/>
        <family val="2"/>
        <scheme val="minor"/>
      </rPr>
      <t>(MS-DRG's 270-274*)</t>
    </r>
  </si>
  <si>
    <r>
      <t xml:space="preserve">Determine the total volume of patients in your target market seeking key structural heart procedures annually. You can find this market share data in:
•  Advisory Board's Medicare Market Explorer
•  Optum Market Advantage
•  State claims data
•  Your strategic planning team may have market share data from the above, or                </t>
    </r>
    <r>
      <rPr>
        <sz val="12"/>
        <color theme="0"/>
        <rFont val="Arial"/>
        <family val="2"/>
      </rPr>
      <t>s</t>
    </r>
    <r>
      <rPr>
        <sz val="12"/>
        <color theme="1"/>
        <rFont val="Arial"/>
      </rPr>
      <t xml:space="preserve">  similar, sources.
For detailed instructions on using the Medicare Market Explorer, please reference the appendix.
*See appendix for procedure definitions.</t>
    </r>
  </si>
  <si>
    <t>273*</t>
  </si>
  <si>
    <t>274*</t>
  </si>
  <si>
    <t>*The Medicare Market Explorer uses DRG's as its baseline level. Using data from that tool will result in double counted volumes for MS-DRG's 273 and 274, since these procedure groups don’t map perfectly to DRG’s. To avoid double counting, use other data sources (ex. a user's own procedural data) to get to the procedure code level to identify the market and user volumes.</t>
  </si>
  <si>
    <t>Latent demand estimation</t>
  </si>
  <si>
    <r>
      <t>Transcatheter valve replacement/repair</t>
    </r>
    <r>
      <rPr>
        <sz val="10"/>
        <color theme="1"/>
        <rFont val="Arial"/>
        <family val="2"/>
        <scheme val="minor"/>
      </rPr>
      <t xml:space="preserve"> (MS-DRG's 266-267)</t>
    </r>
  </si>
  <si>
    <t>Details on latent demand estimation</t>
  </si>
  <si>
    <r>
      <rPr>
        <b/>
        <sz val="12"/>
        <color theme="1"/>
        <rFont val="Arial"/>
        <family val="2"/>
      </rPr>
      <t xml:space="preserve">In this tool, latent demand refers to the people who are not currently accessing structural heart services, despite needing them. 
</t>
    </r>
    <r>
      <rPr>
        <sz val="12"/>
        <color theme="1"/>
        <rFont val="Arial"/>
        <family val="2"/>
      </rPr>
      <t>This includes patients who might not have been diagnosed with strutural heart disease, or who have been diagnosed but not received treatment (e.g., due to lack of referral, insurance, or desire).</t>
    </r>
    <r>
      <rPr>
        <vertAlign val="superscript"/>
        <sz val="12"/>
        <color theme="1"/>
        <rFont val="Arial"/>
        <family val="2"/>
      </rPr>
      <t>2</t>
    </r>
    <r>
      <rPr>
        <sz val="12"/>
        <color theme="1"/>
        <rFont val="Arial"/>
        <family val="2"/>
      </rPr>
      <t xml:space="preserve"> Activating this part of your market will require targeted investments and strategies.</t>
    </r>
    <r>
      <rPr>
        <sz val="12"/>
        <color theme="1"/>
        <rFont val="Arial"/>
      </rPr>
      <t xml:space="preserve">
</t>
    </r>
    <r>
      <rPr>
        <sz val="12"/>
        <color theme="1"/>
        <rFont val="Arial"/>
        <family val="2"/>
      </rPr>
      <t>This tool calculates latent demand by comparing the utilization of your structural heart services among the 65+ population in your market against a reference market using the following median utilization rates for each structural heart procedure group. Users are welcome to adjust these numbers based on their knowledge of their target market.
Please see the appendix for more details.</t>
    </r>
  </si>
  <si>
    <r>
      <t>Left atrial appendage occlusion</t>
    </r>
    <r>
      <rPr>
        <sz val="9"/>
        <color theme="1"/>
        <rFont val="Arial"/>
        <family val="2"/>
        <scheme val="minor"/>
      </rPr>
      <t xml:space="preserve"> (MS-DRG's 273-274)</t>
    </r>
  </si>
  <si>
    <r>
      <t xml:space="preserve">Other structural heart </t>
    </r>
    <r>
      <rPr>
        <sz val="9"/>
        <color theme="1"/>
        <rFont val="Arial"/>
        <family val="2"/>
        <scheme val="minor"/>
      </rPr>
      <t>(MS-DRG's 270-274)</t>
    </r>
  </si>
  <si>
    <t>Related services growth</t>
  </si>
  <si>
    <t>2. Upstream and downstream service settings</t>
  </si>
  <si>
    <t>Enter how many additional FTEs you will need to invest in for your structural heart program.
Some structrual heart programs may need to hire a new interventional cardiologist or cardiac surgeon to receive reimbursement. Subsequent growth in CV procedures outside of the structural heart program is not an automatic result of investment in advanced services, but select programs may still find this analysis useful.
If you do not plan to recruit an additional physician, or if you do not want to attribute these non-structural heart volumes to a structural heart investment, enter "0" in the fields below.</t>
  </si>
  <si>
    <r>
      <t xml:space="preserve">The growth rates in the grey boxes are national estimates pulled from Advisory Board's Market Scenario Planner tool for patients ages 65+. Click to the next step if you are comfortable with these rates; if you'd like to use market-specific growth rates, filter to the 65+ population for your target market in the Market Scenario Planner and insert the rates below.
</t>
    </r>
    <r>
      <rPr>
        <i/>
        <sz val="12"/>
        <color theme="1"/>
        <rFont val="Arial"/>
        <family val="2"/>
      </rPr>
      <t>Note: These growth forecasts come from Advisory Board’s national demand model, which creates DRG-level utilization rates using Medicare data, a national sample data from AHRQ, and other proprietary commercial claim sets. Our experts project 5- and 10-year outlooks based on predicted changes in demographics (ex. an aging and growing population) and other market drivers we expect to impact utilization (ex. clinical innovation, care management enhancements, site of care shift). The 5-year growth rates at right are based on 2022 utilization rates and reflect our predictions through 2027.</t>
    </r>
    <r>
      <rPr>
        <sz val="12"/>
        <color theme="1"/>
        <rFont val="Arial"/>
      </rPr>
      <t xml:space="preserve">
For detailed instructions on using the Market Scenario Planner, please reference 
the appendix.</t>
    </r>
  </si>
  <si>
    <t>Total market volumes and revenue</t>
  </si>
  <si>
    <t>Total market volumes by patient destination*</t>
  </si>
  <si>
    <r>
      <t>1. Physician recruitment impact settings</t>
    </r>
    <r>
      <rPr>
        <b/>
        <vertAlign val="superscript"/>
        <sz val="16"/>
        <color theme="1"/>
        <rFont val="Times New Roman"/>
        <family val="1"/>
        <scheme val="major"/>
      </rPr>
      <t>3</t>
    </r>
  </si>
  <si>
    <t>Your organization invests significant efforts in identifying and engaging patients who otherwise might not have sought care. This could include offering services in new locations or at different times, using targeted marketing and outreach to reach potential patients and referring physicians, and collaborating with community partners, such as local health departments and community organizations, to identify potential patients and develop strategies to reach them. This scenario assumes you would capture about 50% of your market's latent demand for structural heart procedures.</t>
  </si>
  <si>
    <t>Your organization makes selective investments to engage patients who otherwise might not have sought care, such as using targeted marketing and outreach to reach potential patients and referring physicians. This scenario assumes you would capture about 30% of your market's latent demand for structural heart procedures.</t>
  </si>
  <si>
    <t>Your organization takes a primarily passive approach to tapping into latent demand, relying on referrals, brand, and the appeal of enhanced access to convert patients who otherwise might not have sought care. This scenario assumes you would capture about 10% of your market's latent demand for structural heart procedures.</t>
  </si>
  <si>
    <t>Your organization will steal some market share but rely primarily on passive strategies to compete for patients. This could be the case if the market currently has significant unmet demand, narrow networks or payer steerage, or is highly competitive. This scenario assumes you would capture about 5% of your competitors' volumes.</t>
  </si>
  <si>
    <t>Your organization will make selective investments to win market share from incumbents, such as using targeted marketing and outreach to reach potential patients and referring physicians. This scenario assumes you would capture about 15% of your competitors' volumes.</t>
  </si>
  <si>
    <t>Your organization will capture significant market share from incumbents. This could be the case if this market currently does not have a local structural heart program, and patients are having to leave the market for care. It could also be the case in a market with an existing structural heart presence, if your program will outcompete incumbents (ex. through top tier quality scores, patient navigation, clinical trials, and fast access). Advisory Board's Structural Heart Resource Center has more on the most competitive structural programs. This scenario assumes you would capture about 25% of your competitors' volumes.</t>
  </si>
  <si>
    <t>Note: To ensure this tool works as intended, please open a new version of the tool when you need to make extensive updates to the analytical inputs section. Do not edit data you have already entered in an existing file.</t>
  </si>
  <si>
    <t xml:space="preserve">6 of 6                   </t>
  </si>
  <si>
    <t xml:space="preserve">5 of 6                   </t>
  </si>
  <si>
    <t xml:space="preserve">4 of 6                   </t>
  </si>
  <si>
    <t xml:space="preserve">3 of 6                   </t>
  </si>
  <si>
    <t xml:space="preserve">2 of 6                   </t>
  </si>
  <si>
    <t xml:space="preserve">1 of 6                   </t>
  </si>
  <si>
    <r>
      <rPr>
        <b/>
        <sz val="12"/>
        <color theme="1"/>
        <rFont val="Arial (Body)"/>
      </rPr>
      <t>Medicare Market Explorer</t>
    </r>
    <r>
      <rPr>
        <sz val="12"/>
        <color theme="1"/>
        <rFont val="Arial (Body)"/>
      </rPr>
      <t xml:space="preserve">
</t>
    </r>
    <r>
      <rPr>
        <i/>
        <sz val="12"/>
        <color theme="1"/>
        <rFont val="Arial (Body)"/>
      </rPr>
      <t>To configure a session for your target market:</t>
    </r>
    <r>
      <rPr>
        <sz val="12"/>
        <color theme="1"/>
        <rFont val="Arial (Body)"/>
      </rPr>
      <t xml:space="preserve">
•  If you have used the tool before, select "View Session" in the upper right corner and then "Edit Session" on the pop up.
•  On the Session Configuration page, give your analysis a name (ex. Structural heart analysis). 
•  You will need to create two definitions: 
    1) </t>
    </r>
    <r>
      <rPr>
        <b/>
        <sz val="12"/>
        <color theme="1"/>
        <rFont val="Arial (Body)"/>
      </rPr>
      <t>The geographic market.</t>
    </r>
    <r>
      <rPr>
        <sz val="12"/>
        <color theme="1"/>
        <rFont val="Arial (Body)"/>
      </rPr>
      <t xml:space="preserve"> This will pull Medicare claims based on patient county of origin, so you want this to represent the 
        area from which you expect to pull patients. 
        •  In the Market field: You can select a market definition if you've previously built one in another AB tool; otherwise, select 
            "+Create" to the right of this field. 
        •  Select the zip codes, counties, or states of interest; upload a list of relevant zip codes; or input your target facility's zip 
            code and select an x mile radius around it. Click "Continue to save." (Note: the MME uses counties as its base unit. It will 
            convert zip codes to counties, but it will not fractionalize counties - so if you input a zip code-based definition, you will pull 
            all the volumes from any county that your selected zip codes touch.)
        •  Name your market, and push "Save."
    2) </t>
    </r>
    <r>
      <rPr>
        <b/>
        <sz val="12"/>
        <color theme="1"/>
        <rFont val="Arial (Body)"/>
      </rPr>
      <t>Your organization.</t>
    </r>
    <r>
      <rPr>
        <sz val="12"/>
        <color theme="1"/>
        <rFont val="Arial (Body)"/>
      </rPr>
      <t xml:space="preserve"> For this analysis, we recommend selecting the site/s in your system at which structural heart procedures 
         are performed. If your system has multiple sites but you only select one facility, volumes at your other facilities will appear in 
         this tool as competitor volumes.
        •  In the table, select the boxes next to your facilities that you want to include (the "numerator" in a market share fraction). Use 
            the column headers to help you search for and sort through facilities quickly.
•  Adjust the timeframe, if desired, to reflect any 12 month period.
•  Push the blue "Save and Continue" button at the top of the screen. 
</t>
    </r>
    <r>
      <rPr>
        <i/>
        <sz val="12"/>
        <color theme="1"/>
        <rFont val="Arial (Body)"/>
      </rPr>
      <t>To obtain heart failure diagnosis volumes:</t>
    </r>
    <r>
      <rPr>
        <sz val="12"/>
        <color theme="1"/>
        <rFont val="Arial (Body)"/>
      </rPr>
      <t xml:space="preserve">
•  In the top navigation bar, click “Patient Share,” and select “Chronic Conditions” from the drop-down menu.
•  Select only “Heart Failure” from the options that populate, then “Update Results.”
•  Scroll down to the box labeled, “Market Patients.” The first number in that box, in blue next to “Patients,” is the
   number you need. Enter this on the “Market's annual heart failure volumes” tab in the Market Sizing tool.
</t>
    </r>
    <r>
      <rPr>
        <i/>
        <sz val="12"/>
        <color theme="1"/>
        <rFont val="Arial (Body)"/>
      </rPr>
      <t>To obtain structural heart procedural volumes:</t>
    </r>
    <r>
      <rPr>
        <sz val="12"/>
        <color theme="1"/>
        <rFont val="Arial (Body)"/>
      </rPr>
      <t xml:space="preserve">
•  In the top navigation bar, click “Service Share,” and select “Inpatient” from the drop-down menu.
•  Expand “Cardiac Services” from the table, and pull the numbers from the first column (“Provider Claims”) for
   the “User's annual procedural volumes” tab in the Market Sizing Tool, and the numbers from the second column (“Market
   Claims”) for the “Market's annual procedural volumes” tab in the Market Sizing Tool.
</t>
    </r>
    <r>
      <rPr>
        <b/>
        <sz val="12"/>
        <color theme="1"/>
        <rFont val="Arial (Body)"/>
      </rPr>
      <t xml:space="preserve">Market Scenario Planner
</t>
    </r>
    <r>
      <rPr>
        <sz val="12"/>
        <color theme="1"/>
        <rFont val="Arial (Body)"/>
      </rPr>
      <t xml:space="preserve">
•  In the top navigation bar, ensure "Inpatient Scenario Planner" is selected in the Module field.
•  Click on "Market" in the Session Customization box and select, "Create New Market Definition."
•  Select the zip codes, counties, or states of interest; upload a list of relevant zip codes; or input your target facility's zip code and 
    select an x mile radius around it. Click "Continue to save."
•  Name your market, and push "Save."
•  In the Session Customization box, under "Demographics," leave only the 65+ population selected.
•  Expand "Cardiac Services" from the table in the "Views" pane, and pull the 5-year growth rates from the 5th column.
</t>
    </r>
  </si>
  <si>
    <t>This tool calculates latent demand by comparing the utilization of your structural heart services among the 65+ population in your market against a reference market using the following median utilization rates for each structural heart procedure group. Our suggested reference market is comprised of a cohort of markets with top-performing structural heart programs. This market cohort was created by identifying high-performing TAVR providers, and selecting markets that are ranked highly in cardiology and heart surgery. Structural heart utilization rates varied significantly across this cohort, ranging from nearly 0% to 7%, with no apparent correlation between market characteristics and their utilization rate. We therefore suggest using the median utilization rate for each structural heart procedure group (listed). We recommend using these as starting benchmarks, but welcome users to adjust this number based on their knowledge of their target market (ex. users might reduce this benchmark for markets with significant value based care activity, or raise it in markets with long wait times for primary and CV care).
Source for cohort data: 2022-2023 Best Hospitals for Cardiology &amp; Heart Surgery</t>
  </si>
  <si>
    <r>
      <rPr>
        <b/>
        <sz val="10"/>
        <color theme="10"/>
        <rFont val="Arial"/>
        <family val="2"/>
        <scheme val="minor"/>
      </rPr>
      <t>Source for cohort data:</t>
    </r>
    <r>
      <rPr>
        <u/>
        <sz val="10"/>
        <color theme="10"/>
        <rFont val="Arial"/>
        <family val="2"/>
        <scheme val="minor"/>
      </rPr>
      <t xml:space="preserve"> 2022-2023 Best Hospitals for Cardiology &amp; Heart Surgery</t>
    </r>
  </si>
  <si>
    <r>
      <t>Patients who have not been diagnosed with heart failure (ex. might not be receptive to receiving any healthcare at all) are not included.
This tool calculates latent demand by comparing the utilization of your structural heart services among the 65+ population in your market against a reference market using the following median utilization rates for each structural heart procedure group. Our suggested reference market is comprised of a cohort of markets with top-performing structural heart programs.</t>
    </r>
    <r>
      <rPr>
        <vertAlign val="superscript"/>
        <sz val="10"/>
        <color theme="1"/>
        <rFont val="Arial"/>
        <family val="2"/>
        <scheme val="minor"/>
      </rPr>
      <t>5</t>
    </r>
    <r>
      <rPr>
        <sz val="10"/>
        <color theme="1"/>
        <rFont val="Arial"/>
        <family val="2"/>
        <scheme val="minor"/>
      </rPr>
      <t xml:space="preserve"> This market cohort was created by identifying high-performing TAVR providers, and selecting markets that are ranked highly in cardiology and heart surgery. Structural heart utilization rates varied significantly across this cohort, ranging from nearly 0% to 7%, with no apparent correlation between market characteristics and their utilization rate. We therefore suggest using the median utilization rate for each structural heart procedure group (listed in Analytical Inputs). We recommend using these as starting benchmarks, but welcome users to adjust this number based on their knowledge of their target market (ex. users might reduce this benchmark for markets with significant value based care activity, or raise it in markets with long wait times for primary and CV care).</t>
    </r>
  </si>
  <si>
    <t>For example, if capacity is currently a limiting factor to your program's growth,</t>
  </si>
  <si>
    <t>APPs, AI support, or additional space.</t>
  </si>
  <si>
    <t xml:space="preserve">explore what additional market share gains you might expect by investing in </t>
  </si>
  <si>
    <t xml:space="preserve">*If data labels are not showing, please hoover over the data segments in the chart to see the data values, or right click on the data segment to "Add Data Label." To ensure the labels autopopulate, please open a new version of this tool before updating previously entered data to reflect a new or changed market. </t>
  </si>
  <si>
    <r>
      <rPr>
        <b/>
        <sz val="10"/>
        <color theme="10"/>
        <rFont val="Arial"/>
        <family val="2"/>
        <scheme val="minor"/>
      </rPr>
      <t xml:space="preserve">Source: </t>
    </r>
    <r>
      <rPr>
        <u/>
        <sz val="10"/>
        <color theme="10"/>
        <rFont val="Arial"/>
        <family val="2"/>
        <scheme val="minor"/>
      </rPr>
      <t>Hospital Benchmark Generator</t>
    </r>
  </si>
  <si>
    <t>Procedure definitions</t>
  </si>
  <si>
    <r>
      <t xml:space="preserve">Other structural heart </t>
    </r>
    <r>
      <rPr>
        <sz val="9"/>
        <color theme="1"/>
        <rFont val="Arial"/>
        <family val="2"/>
        <scheme val="minor"/>
      </rPr>
      <t>(270-274)</t>
    </r>
  </si>
  <si>
    <t xml:space="preserve">5-yr projected growth rate for market: </t>
  </si>
  <si>
    <r>
      <rPr>
        <b/>
        <sz val="12"/>
        <color theme="1"/>
        <rFont val="Arial"/>
        <family val="2"/>
        <scheme val="minor"/>
      </rPr>
      <t>Published:</t>
    </r>
    <r>
      <rPr>
        <sz val="12"/>
        <color theme="1"/>
        <rFont val="Arial"/>
        <family val="2"/>
        <scheme val="minor"/>
      </rPr>
      <t xml:space="preserve"> September 2023
</t>
    </r>
    <r>
      <rPr>
        <b/>
        <sz val="12"/>
        <color theme="1"/>
        <rFont val="Arial"/>
        <family val="2"/>
        <scheme val="minor"/>
      </rPr>
      <t xml:space="preserve">Read time: </t>
    </r>
    <r>
      <rPr>
        <sz val="12"/>
        <color theme="1"/>
        <rFont val="Arial"/>
        <family val="2"/>
        <scheme val="minor"/>
      </rPr>
      <t xml:space="preserve">10-15 mins
</t>
    </r>
    <r>
      <rPr>
        <b/>
        <sz val="12"/>
        <color theme="1"/>
        <rFont val="Arial"/>
        <family val="2"/>
        <scheme val="minor"/>
      </rPr>
      <t>Audience:</t>
    </r>
    <r>
      <rPr>
        <sz val="12"/>
        <color theme="1"/>
        <rFont val="Arial"/>
        <family val="2"/>
        <scheme val="minor"/>
      </rPr>
      <t xml:space="preserve"> CV and structural heart program leaders
</t>
    </r>
    <r>
      <rPr>
        <b/>
        <sz val="12"/>
        <color theme="1"/>
        <rFont val="Arial"/>
        <family val="2"/>
        <scheme val="minor"/>
      </rPr>
      <t>Use this tool to:</t>
    </r>
    <r>
      <rPr>
        <sz val="12"/>
        <color theme="1"/>
        <rFont val="Arial"/>
        <family val="2"/>
        <scheme val="minor"/>
      </rPr>
      <t xml:space="preserve">
•  Estimate total structural heart volumes and
    revenue for target market in five years
•  Estimate projected feasible capture of structural
    heart volumes and revenue for target market
</t>
    </r>
    <r>
      <rPr>
        <b/>
        <sz val="12"/>
        <color theme="1"/>
        <rFont val="Arial"/>
        <family val="2"/>
        <scheme val="minor"/>
      </rPr>
      <t xml:space="preserve">Pre-work: </t>
    </r>
    <r>
      <rPr>
        <sz val="12"/>
        <color theme="1"/>
        <rFont val="Arial"/>
        <family val="2"/>
        <scheme val="minor"/>
      </rPr>
      <t>This tool will require users to input three sets of data points. Advisory Board members can pull the first two sets from the Medicare Market Explorer; alternative data sources are also recommended throughout the tool.
•  Total volume of heart volume patients in your target
    market who are ages 65+
•  Your facility's annual procedure volumes 
    and total market procedure volumes, broken down by
    procedure type
•  New interventional cardiologists and cardiac
    surgeons (in FTEs) to hire</t>
    </r>
  </si>
  <si>
    <t>Investment in structural heart can bring upstream and downstream revenue. While you may not want to include this revenue in a structural heart pro forma - you may not capture all related services, and you risk misattributing ROI - it can still be helpful to understand the opportunity from related services.
This part of the tool is designed to be flexible based on your needs, since it is based on a ratio of related services to forecasted structural heart volumes (the 5-year expected capture volumes) that you set, based on your analysis of interest. For example, if you are conducting a staffing capacity assessment, you might want to focus on all related services 90 days before and after a procedure. In this case, you might input 2 specialist visits, 1 lab visit, 2 imaging tests, and 1 interventional diagnostic. If you’re focused on streamlining patient navigation 30 days before and after a procedure, you might take a more conservative approach and input 1s for each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</si>
</sst>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88">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i/>
      <sz val="12"/>
      <color theme="1"/>
      <name val="Arial"/>
      <family val="2"/>
      <scheme val="minor"/>
    </font>
    <font>
      <i/>
      <sz val="10"/>
      <color theme="1"/>
      <name val="Times New Roman"/>
      <family val="2"/>
      <scheme val="major"/>
    </font>
    <font>
      <sz val="10"/>
      <color theme="9"/>
      <name val="Arial"/>
      <family val="2"/>
      <scheme val="minor"/>
    </font>
    <font>
      <i/>
      <sz val="10"/>
      <color theme="6"/>
      <name val="Arial"/>
      <family val="2"/>
      <scheme val="minor"/>
    </font>
    <font>
      <b/>
      <sz val="10"/>
      <color theme="1"/>
      <name val="Arial"/>
      <family val="2"/>
      <scheme val="minor"/>
    </font>
    <font>
      <sz val="10"/>
      <color theme="1"/>
      <name val="Arial"/>
      <family val="2"/>
      <scheme val="minor"/>
    </font>
    <font>
      <b/>
      <sz val="10"/>
      <color theme="0"/>
      <name val="Arial"/>
      <family val="2"/>
      <scheme val="minor"/>
    </font>
    <font>
      <sz val="11"/>
      <color rgb="FF0086B9"/>
      <name val="Arial"/>
      <family val="2"/>
      <scheme val="minor"/>
    </font>
    <font>
      <sz val="10"/>
      <color rgb="FFD5801D"/>
      <name val="Arial"/>
      <family val="2"/>
      <scheme val="minor"/>
    </font>
    <font>
      <sz val="10"/>
      <color rgb="FF6F912B"/>
      <name val="Arial"/>
      <family val="2"/>
      <scheme val="minor"/>
    </font>
    <font>
      <sz val="15"/>
      <color theme="6"/>
      <name val="Arial"/>
      <family val="2"/>
      <scheme val="minor"/>
    </font>
    <font>
      <sz val="20"/>
      <color theme="1"/>
      <name val="Arial"/>
      <family val="2"/>
      <scheme val="minor"/>
    </font>
    <font>
      <sz val="11"/>
      <color theme="1"/>
      <name val="Arial"/>
      <family val="2"/>
    </font>
    <font>
      <b/>
      <sz val="11"/>
      <color theme="1"/>
      <name val="Arial"/>
      <family val="2"/>
    </font>
    <font>
      <i/>
      <sz val="10"/>
      <color theme="1"/>
      <name val="Arial"/>
      <family val="2"/>
    </font>
    <font>
      <b/>
      <sz val="10"/>
      <color theme="1"/>
      <name val="Arial"/>
      <family val="2"/>
    </font>
    <font>
      <b/>
      <sz val="9"/>
      <color rgb="FF3F3F3F"/>
      <name val="Arial"/>
      <family val="2"/>
    </font>
    <font>
      <u/>
      <sz val="10"/>
      <color theme="10"/>
      <name val="Arial"/>
      <family val="2"/>
      <scheme val="minor"/>
    </font>
    <font>
      <b/>
      <sz val="20"/>
      <color rgb="FFC00000"/>
      <name val="Arial Nova Light"/>
      <family val="2"/>
    </font>
    <font>
      <b/>
      <sz val="20"/>
      <color rgb="FFC00000"/>
      <name val="Arial"/>
      <family val="2"/>
      <scheme val="minor"/>
    </font>
    <font>
      <sz val="8"/>
      <color rgb="FF323E48"/>
      <name val="Times New Roman"/>
      <family val="1"/>
    </font>
    <font>
      <sz val="12"/>
      <color theme="1"/>
      <name val="Arial"/>
      <family val="2"/>
      <scheme val="minor"/>
    </font>
    <font>
      <sz val="25"/>
      <color theme="1"/>
      <name val="Times New Roman"/>
      <family val="1"/>
      <scheme val="major"/>
    </font>
    <font>
      <sz val="8"/>
      <color rgb="FF000000"/>
      <name val="Arial"/>
      <family val="2"/>
      <scheme val="minor"/>
    </font>
    <font>
      <b/>
      <sz val="9"/>
      <color theme="1"/>
      <name val="Arial"/>
      <family val="2"/>
      <scheme val="minor"/>
    </font>
    <font>
      <sz val="9"/>
      <color theme="1"/>
      <name val="Arial"/>
      <family val="2"/>
      <scheme val="minor"/>
    </font>
    <font>
      <sz val="12"/>
      <color theme="1"/>
      <name val="Arial"/>
      <family val="2"/>
    </font>
    <font>
      <i/>
      <sz val="12"/>
      <color theme="1"/>
      <name val="Arial"/>
      <family val="2"/>
    </font>
    <font>
      <b/>
      <u/>
      <sz val="12"/>
      <color theme="1"/>
      <name val="Arial"/>
      <family val="2"/>
      <scheme val="minor"/>
    </font>
    <font>
      <b/>
      <u/>
      <sz val="10"/>
      <color theme="1"/>
      <name val="Arial"/>
      <family val="2"/>
      <scheme val="minor"/>
    </font>
    <font>
      <b/>
      <sz val="10"/>
      <color rgb="FF323E48"/>
      <name val="Arial"/>
      <family val="2"/>
      <scheme val="minor"/>
    </font>
    <font>
      <b/>
      <sz val="10"/>
      <name val="Arial"/>
      <family val="2"/>
      <scheme val="minor"/>
    </font>
    <font>
      <b/>
      <sz val="12"/>
      <color theme="1"/>
      <name val="Arial"/>
      <family val="2"/>
      <scheme val="minor"/>
    </font>
    <font>
      <sz val="12"/>
      <name val="Arial"/>
      <family val="2"/>
      <scheme val="minor"/>
    </font>
    <font>
      <b/>
      <sz val="11"/>
      <color theme="0"/>
      <name val="Arial"/>
      <family val="2"/>
    </font>
    <font>
      <vertAlign val="superscript"/>
      <sz val="12"/>
      <color theme="1"/>
      <name val="Arial"/>
      <family val="2"/>
    </font>
    <font>
      <sz val="12"/>
      <color rgb="FF323E48"/>
      <name val="Arial"/>
      <family val="2"/>
      <scheme val="minor"/>
    </font>
    <font>
      <b/>
      <sz val="12"/>
      <color rgb="FF323E48"/>
      <name val="Arial"/>
      <family val="2"/>
      <scheme val="minor"/>
    </font>
    <font>
      <i/>
      <sz val="10"/>
      <color theme="1"/>
      <name val="Arial"/>
      <family val="2"/>
      <scheme val="minor"/>
    </font>
    <font>
      <sz val="12"/>
      <color theme="9"/>
      <name val="Times New Roman"/>
      <family val="1"/>
    </font>
    <font>
      <sz val="10"/>
      <color rgb="FF323E48"/>
      <name val="Arial"/>
      <family val="2"/>
      <scheme val="minor"/>
    </font>
    <font>
      <sz val="8"/>
      <color theme="1"/>
      <name val="Arial"/>
      <family val="2"/>
      <scheme val="minor"/>
    </font>
    <font>
      <b/>
      <sz val="20"/>
      <color theme="1"/>
      <name val="Arial"/>
      <family val="2"/>
      <scheme val="minor"/>
    </font>
    <font>
      <sz val="8"/>
      <color theme="1"/>
      <name val="Times New Roman"/>
      <family val="1"/>
    </font>
    <font>
      <sz val="9"/>
      <color rgb="FF323E48"/>
      <name val="Arial"/>
      <family val="2"/>
      <scheme val="minor"/>
    </font>
    <font>
      <b/>
      <sz val="18"/>
      <color theme="1"/>
      <name val="Times New Roman"/>
      <family val="1"/>
    </font>
    <font>
      <sz val="8"/>
      <color rgb="FF323E48"/>
      <name val="Arial"/>
      <family val="2"/>
      <scheme val="minor"/>
    </font>
    <font>
      <b/>
      <sz val="8"/>
      <color rgb="FF323E48"/>
      <name val="Arial"/>
      <family val="2"/>
      <scheme val="minor"/>
    </font>
    <font>
      <sz val="12"/>
      <color theme="1"/>
      <name val="Arial (Body)"/>
    </font>
    <font>
      <b/>
      <sz val="12"/>
      <color theme="1"/>
      <name val="Arial (Body)"/>
    </font>
    <font>
      <b/>
      <sz val="12"/>
      <color rgb="FFC00000"/>
      <name val="Arial (Body)"/>
    </font>
    <font>
      <b/>
      <sz val="10"/>
      <color theme="10"/>
      <name val="Arial"/>
      <family val="2"/>
      <scheme val="minor"/>
    </font>
    <font>
      <sz val="25"/>
      <color rgb="FFC00000"/>
      <name val="Times New Roman (Headings)"/>
    </font>
    <font>
      <b/>
      <sz val="20"/>
      <color rgb="FFC00000"/>
      <name val="Arial (Body)"/>
    </font>
    <font>
      <b/>
      <sz val="20"/>
      <color rgb="FFC00000"/>
      <name val="Arial"/>
      <family val="2"/>
    </font>
    <font>
      <sz val="12"/>
      <color rgb="FF323E48"/>
      <name val="Arial"/>
      <family val="2"/>
    </font>
    <font>
      <sz val="25"/>
      <color rgb="FFC00000"/>
      <name val="Arial"/>
      <family val="2"/>
    </font>
    <font>
      <sz val="32"/>
      <color theme="1"/>
      <name val="Times New Roman"/>
      <family val="1"/>
      <scheme val="major"/>
    </font>
    <font>
      <sz val="14"/>
      <color theme="1"/>
      <name val="Times New Roman"/>
      <family val="1"/>
      <scheme val="major"/>
    </font>
    <font>
      <b/>
      <sz val="8"/>
      <color theme="1"/>
      <name val="Arial"/>
      <family val="2"/>
      <scheme val="minor"/>
    </font>
    <font>
      <sz val="9"/>
      <color theme="1"/>
      <name val="Arial (Body)"/>
    </font>
    <font>
      <sz val="10"/>
      <color theme="1"/>
      <name val="Arial"/>
      <family val="2"/>
    </font>
    <font>
      <b/>
      <sz val="10"/>
      <color theme="0"/>
      <name val="Arial"/>
      <family val="2"/>
    </font>
    <font>
      <u/>
      <sz val="10"/>
      <color theme="1"/>
      <name val="Arial"/>
      <family val="2"/>
      <scheme val="minor"/>
    </font>
    <font>
      <sz val="12"/>
      <color theme="1"/>
      <name val="Arial"/>
    </font>
    <font>
      <b/>
      <sz val="16"/>
      <color theme="1"/>
      <name val="Times New Roman"/>
      <family val="1"/>
      <scheme val="major"/>
    </font>
    <font>
      <b/>
      <sz val="16"/>
      <color theme="1"/>
      <name val="Arial"/>
      <family val="2"/>
      <scheme val="minor"/>
    </font>
    <font>
      <sz val="12"/>
      <color theme="0"/>
      <name val="Arial"/>
      <family val="2"/>
    </font>
    <font>
      <sz val="10"/>
      <color theme="0"/>
      <name val="Arial"/>
      <family val="2"/>
      <scheme val="minor"/>
    </font>
    <font>
      <b/>
      <sz val="12"/>
      <color theme="1"/>
      <name val="Arial"/>
      <family val="2"/>
    </font>
    <font>
      <i/>
      <sz val="9"/>
      <color theme="1"/>
      <name val="Arial"/>
      <family val="2"/>
      <scheme val="minor"/>
    </font>
    <font>
      <b/>
      <vertAlign val="superscript"/>
      <sz val="16"/>
      <color theme="1"/>
      <name val="Times New Roman"/>
      <family val="1"/>
      <scheme val="major"/>
    </font>
    <font>
      <i/>
      <sz val="12"/>
      <color theme="1"/>
      <name val="Arial (Body)"/>
    </font>
    <font>
      <sz val="11"/>
      <color theme="1"/>
      <name val="Calibri"/>
      <family val="2"/>
    </font>
    <font>
      <vertAlign val="superscript"/>
      <sz val="10"/>
      <color theme="1"/>
      <name val="Arial"/>
      <family val="2"/>
      <scheme val="minor"/>
    </font>
    <font>
      <u/>
      <sz val="10"/>
      <name val="Arial"/>
      <family val="2"/>
      <scheme val="minor"/>
    </font>
  </fonts>
  <fills count="21">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0"/>
        <bgColor indexed="64"/>
      </patternFill>
    </fill>
    <fill>
      <patternFill patternType="solid">
        <fgColor theme="1"/>
        <bgColor indexed="64"/>
      </patternFill>
    </fill>
    <fill>
      <patternFill patternType="solid">
        <fgColor rgb="FFF2F2F2"/>
        <bgColor rgb="FF000000"/>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E4E5E5"/>
        <bgColor rgb="FF000000"/>
      </patternFill>
    </fill>
    <fill>
      <patternFill patternType="solid">
        <fgColor rgb="FFFFFFFF"/>
        <bgColor rgb="FF000000"/>
      </patternFill>
    </fill>
    <fill>
      <patternFill patternType="solid">
        <fgColor theme="0" tint="-4.9989318521683403E-2"/>
        <bgColor indexed="64"/>
      </patternFill>
    </fill>
  </fills>
  <borders count="58">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theme="0" tint="-0.34998626667073579"/>
      </bottom>
      <diagonal/>
    </border>
    <border>
      <left style="thin">
        <color indexed="64"/>
      </left>
      <right/>
      <top style="thin">
        <color indexed="64"/>
      </top>
      <bottom style="thin">
        <color indexed="64"/>
      </bottom>
      <diagonal/>
    </border>
    <border>
      <left/>
      <right/>
      <top/>
      <bottom style="thin">
        <color theme="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9E9E9E"/>
      </bottom>
      <diagonal/>
    </border>
    <border>
      <left style="thin">
        <color indexed="64"/>
      </left>
      <right/>
      <top style="thin">
        <color indexed="64"/>
      </top>
      <bottom style="thin">
        <color rgb="FFA6A6A6"/>
      </bottom>
      <diagonal/>
    </border>
    <border>
      <left style="thin">
        <color rgb="FFA6A6A6"/>
      </left>
      <right style="thin">
        <color rgb="FFA6A6A6"/>
      </right>
      <top style="thin">
        <color rgb="FFA6A6A6"/>
      </top>
      <bottom style="thin">
        <color rgb="FFA6A6A6"/>
      </bottom>
      <diagonal/>
    </border>
    <border>
      <left/>
      <right/>
      <top style="thin">
        <color indexed="64"/>
      </top>
      <bottom/>
      <diagonal/>
    </border>
    <border>
      <left style="medium">
        <color theme="4"/>
      </left>
      <right style="thin">
        <color theme="2"/>
      </right>
      <top style="medium">
        <color theme="4"/>
      </top>
      <bottom style="medium">
        <color theme="4"/>
      </bottom>
      <diagonal/>
    </border>
    <border>
      <left style="thin">
        <color theme="2"/>
      </left>
      <right style="medium">
        <color theme="4"/>
      </right>
      <top style="medium">
        <color theme="4"/>
      </top>
      <bottom style="medium">
        <color theme="4"/>
      </bottom>
      <diagonal/>
    </border>
    <border>
      <left style="medium">
        <color theme="4"/>
      </left>
      <right style="thin">
        <color theme="2"/>
      </right>
      <top style="medium">
        <color theme="4"/>
      </top>
      <bottom style="thin">
        <color theme="2"/>
      </bottom>
      <diagonal/>
    </border>
    <border>
      <left style="thin">
        <color theme="2"/>
      </left>
      <right style="medium">
        <color theme="4"/>
      </right>
      <top style="medium">
        <color theme="4"/>
      </top>
      <bottom style="thin">
        <color theme="2"/>
      </bottom>
      <diagonal/>
    </border>
    <border>
      <left style="medium">
        <color theme="4"/>
      </left>
      <right style="thin">
        <color theme="2"/>
      </right>
      <top style="thin">
        <color theme="2"/>
      </top>
      <bottom style="medium">
        <color theme="4"/>
      </bottom>
      <diagonal/>
    </border>
    <border>
      <left style="thin">
        <color theme="2"/>
      </left>
      <right style="medium">
        <color theme="4"/>
      </right>
      <top style="thin">
        <color theme="2"/>
      </top>
      <bottom style="medium">
        <color theme="4"/>
      </bottom>
      <diagonal/>
    </border>
    <border>
      <left style="medium">
        <color theme="4"/>
      </left>
      <right style="thin">
        <color theme="2"/>
      </right>
      <top style="thin">
        <color theme="2"/>
      </top>
      <bottom style="thin">
        <color theme="2"/>
      </bottom>
      <diagonal/>
    </border>
    <border>
      <left style="thin">
        <color theme="2"/>
      </left>
      <right style="medium">
        <color theme="4"/>
      </right>
      <top style="thin">
        <color theme="2"/>
      </top>
      <bottom style="thin">
        <color theme="2"/>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bottom style="medium">
        <color theme="5"/>
      </bottom>
      <diagonal/>
    </border>
    <border>
      <left/>
      <right/>
      <top style="thick">
        <color theme="9"/>
      </top>
      <bottom style="medium">
        <color theme="4"/>
      </bottom>
      <diagonal/>
    </border>
    <border>
      <left/>
      <right/>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bottom/>
      <diagonal/>
    </border>
    <border>
      <left/>
      <right style="medium">
        <color theme="4"/>
      </right>
      <top/>
      <bottom/>
      <diagonal/>
    </border>
    <border>
      <left style="medium">
        <color theme="4"/>
      </left>
      <right/>
      <top style="thin">
        <color theme="2"/>
      </top>
      <bottom style="medium">
        <color theme="4"/>
      </bottom>
      <diagonal/>
    </border>
    <border>
      <left/>
      <right style="medium">
        <color theme="4"/>
      </right>
      <top style="thin">
        <color theme="2"/>
      </top>
      <bottom style="medium">
        <color theme="4"/>
      </bottom>
      <diagonal/>
    </border>
    <border>
      <left style="medium">
        <color theme="4"/>
      </left>
      <right/>
      <top style="medium">
        <color theme="4"/>
      </top>
      <bottom style="thin">
        <color theme="2"/>
      </bottom>
      <diagonal/>
    </border>
    <border>
      <left/>
      <right style="medium">
        <color theme="4"/>
      </right>
      <top style="medium">
        <color theme="4"/>
      </top>
      <bottom style="thin">
        <color theme="2"/>
      </bottom>
      <diagonal/>
    </border>
    <border>
      <left style="medium">
        <color theme="4"/>
      </left>
      <right/>
      <top style="thin">
        <color theme="2"/>
      </top>
      <bottom style="thin">
        <color theme="2"/>
      </bottom>
      <diagonal/>
    </border>
    <border>
      <left/>
      <right style="medium">
        <color theme="4"/>
      </right>
      <top style="thin">
        <color theme="2"/>
      </top>
      <bottom style="thin">
        <color theme="2"/>
      </bottom>
      <diagonal/>
    </border>
    <border>
      <left style="thin">
        <color theme="4"/>
      </left>
      <right style="thin">
        <color theme="4"/>
      </right>
      <top style="thin">
        <color theme="4"/>
      </top>
      <bottom style="medium">
        <color theme="4"/>
      </bottom>
      <diagonal/>
    </border>
    <border>
      <left style="thin">
        <color theme="4"/>
      </left>
      <right style="thin">
        <color theme="4"/>
      </right>
      <top style="thin">
        <color theme="4"/>
      </top>
      <bottom style="thin">
        <color theme="4"/>
      </bottom>
      <diagonal/>
    </border>
    <border>
      <left style="thin">
        <color theme="5"/>
      </left>
      <right style="thin">
        <color theme="5"/>
      </right>
      <top style="thin">
        <color theme="5"/>
      </top>
      <bottom style="thin">
        <color theme="5"/>
      </bottom>
      <diagonal/>
    </border>
    <border>
      <left style="thin">
        <color theme="2"/>
      </left>
      <right/>
      <top/>
      <bottom style="thin">
        <color theme="4"/>
      </bottom>
      <diagonal/>
    </border>
    <border>
      <left style="thin">
        <color theme="2"/>
      </left>
      <right/>
      <top/>
      <bottom/>
      <diagonal/>
    </border>
    <border>
      <left style="thin">
        <color theme="5"/>
      </left>
      <right/>
      <top/>
      <bottom/>
      <diagonal/>
    </border>
    <border>
      <left/>
      <right style="thin">
        <color theme="5"/>
      </right>
      <top style="medium">
        <color theme="4"/>
      </top>
      <bottom style="medium">
        <color theme="4"/>
      </bottom>
      <diagonal/>
    </border>
    <border>
      <left/>
      <right style="thin">
        <color theme="5"/>
      </right>
      <top style="medium">
        <color theme="4"/>
      </top>
      <bottom/>
      <diagonal/>
    </border>
    <border>
      <left/>
      <right style="thin">
        <color theme="5"/>
      </right>
      <top/>
      <bottom style="medium">
        <color theme="4"/>
      </bottom>
      <diagonal/>
    </border>
    <border>
      <left/>
      <right style="thin">
        <color theme="5"/>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6"/>
      </left>
      <right style="thin">
        <color theme="6"/>
      </right>
      <top style="thin">
        <color theme="6"/>
      </top>
      <bottom style="thin">
        <color indexed="64"/>
      </bottom>
      <diagonal/>
    </border>
    <border>
      <left/>
      <right style="thin">
        <color theme="4"/>
      </right>
      <top style="thin">
        <color theme="4"/>
      </top>
      <bottom style="thin">
        <color theme="4"/>
      </bottom>
      <diagonal/>
    </border>
  </borders>
  <cellStyleXfs count="32">
    <xf numFmtId="0" fontId="0" fillId="0" borderId="0"/>
    <xf numFmtId="0" fontId="13" fillId="0" borderId="0" applyNumberFormat="0" applyFill="0" applyBorder="0" applyAlignment="0" applyProtection="0"/>
    <xf numFmtId="0" fontId="23" fillId="0" borderId="0" applyNumberFormat="0" applyFill="0" applyBorder="0" applyAlignment="0" applyProtection="0"/>
    <xf numFmtId="0" fontId="22" fillId="0" borderId="1" applyNumberFormat="0" applyFill="0" applyBorder="0" applyAlignment="0" applyProtection="0"/>
    <xf numFmtId="0" fontId="12" fillId="0" borderId="0" applyNumberFormat="0" applyFill="0" applyAlignment="0" applyProtection="0"/>
    <xf numFmtId="0" fontId="11" fillId="0" borderId="0" applyNumberFormat="0" applyFill="0" applyBorder="0" applyAlignment="0" applyProtection="0"/>
    <xf numFmtId="0" fontId="21" fillId="7" borderId="0" applyNumberFormat="0" applyBorder="0" applyAlignment="0" applyProtection="0"/>
    <xf numFmtId="0" fontId="14" fillId="3" borderId="0" applyNumberFormat="0" applyBorder="0" applyAlignment="0" applyProtection="0"/>
    <xf numFmtId="0" fontId="20" fillId="6" borderId="0" applyNumberFormat="0" applyBorder="0" applyAlignment="0" applyProtection="0"/>
    <xf numFmtId="0" fontId="17" fillId="4" borderId="3" applyNumberFormat="0" applyAlignment="0" applyProtection="0"/>
    <xf numFmtId="0" fontId="17" fillId="2" borderId="3" applyNumberFormat="0" applyAlignment="0" applyProtection="0"/>
    <xf numFmtId="0" fontId="17" fillId="0" borderId="3" applyNumberFormat="0" applyAlignment="0" applyProtection="0"/>
    <xf numFmtId="0" fontId="19" fillId="0" borderId="2" applyNumberFormat="0" applyFill="0" applyAlignment="0" applyProtection="0"/>
    <xf numFmtId="0" fontId="18" fillId="5" borderId="0" applyNumberFormat="0" applyAlignment="0" applyProtection="0"/>
    <xf numFmtId="0" fontId="14" fillId="0" borderId="0" applyNumberFormat="0" applyFill="0" applyBorder="0" applyAlignment="0" applyProtection="0"/>
    <xf numFmtId="0" fontId="10" fillId="6" borderId="0" applyNumberFormat="0" applyFont="0" applyAlignment="0" applyProtection="0"/>
    <xf numFmtId="0" fontId="15" fillId="0" borderId="0" applyNumberFormat="0" applyFill="0" applyBorder="0" applyAlignment="0" applyProtection="0"/>
    <xf numFmtId="0" fontId="18" fillId="8" borderId="4" applyBorder="0">
      <alignment horizontal="center" vertical="center"/>
    </xf>
    <xf numFmtId="0" fontId="18" fillId="9" borderId="4" applyBorder="0">
      <alignment horizontal="center" vertical="center"/>
    </xf>
    <xf numFmtId="0" fontId="16" fillId="10" borderId="4" applyBorder="0">
      <alignment horizontal="center" vertical="center"/>
    </xf>
    <xf numFmtId="0" fontId="18" fillId="11" borderId="4" applyBorder="0">
      <alignment horizontal="center" vertical="center"/>
    </xf>
    <xf numFmtId="0" fontId="17" fillId="12" borderId="0"/>
    <xf numFmtId="0" fontId="28" fillId="2" borderId="6" applyNumberFormat="0" applyAlignment="0" applyProtection="0"/>
    <xf numFmtId="0" fontId="17" fillId="0" borderId="0"/>
    <xf numFmtId="0" fontId="17" fillId="2" borderId="3" applyNumberFormat="0" applyAlignment="0" applyProtection="0"/>
    <xf numFmtId="43" fontId="17"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7" fillId="0" borderId="0"/>
    <xf numFmtId="0" fontId="29" fillId="0" borderId="0" applyNumberFormat="0" applyFill="0" applyBorder="0" applyAlignment="0" applyProtection="0"/>
    <xf numFmtId="43" fontId="17" fillId="0" borderId="0" applyFont="0" applyFill="0" applyBorder="0" applyAlignment="0" applyProtection="0"/>
    <xf numFmtId="0" fontId="9" fillId="0" borderId="0"/>
  </cellStyleXfs>
  <cellXfs count="567">
    <xf numFmtId="0" fontId="0" fillId="0" borderId="0" xfId="0"/>
    <xf numFmtId="0" fontId="17" fillId="0" borderId="0" xfId="23"/>
    <xf numFmtId="1" fontId="17" fillId="0" borderId="0" xfId="23" applyNumberFormat="1"/>
    <xf numFmtId="0" fontId="26" fillId="0" borderId="0" xfId="23" applyFont="1" applyAlignment="1" applyProtection="1">
      <alignment horizontal="right" indent="3"/>
      <protection hidden="1"/>
    </xf>
    <xf numFmtId="0" fontId="0" fillId="13" borderId="0" xfId="0" applyFill="1"/>
    <xf numFmtId="0" fontId="30" fillId="13" borderId="0" xfId="0" applyFont="1" applyFill="1" applyAlignment="1">
      <alignment horizontal="left"/>
    </xf>
    <xf numFmtId="0" fontId="24" fillId="13" borderId="0" xfId="0" applyFont="1" applyFill="1"/>
    <xf numFmtId="0" fontId="17" fillId="12" borderId="0" xfId="23" applyFill="1"/>
    <xf numFmtId="0" fontId="17" fillId="12" borderId="0" xfId="0" applyFont="1" applyFill="1"/>
    <xf numFmtId="0" fontId="8" fillId="12" borderId="0" xfId="0" applyFont="1" applyFill="1" applyAlignment="1">
      <alignment horizontal="left" vertical="center"/>
    </xf>
    <xf numFmtId="0" fontId="31" fillId="12" borderId="0" xfId="0" applyFont="1" applyFill="1" applyAlignment="1">
      <alignment horizontal="left" vertical="center"/>
    </xf>
    <xf numFmtId="0" fontId="32" fillId="12" borderId="0" xfId="0" applyFont="1" applyFill="1" applyAlignment="1">
      <alignment horizontal="left"/>
    </xf>
    <xf numFmtId="0" fontId="17" fillId="12" borderId="0" xfId="23" applyFill="1" applyAlignment="1">
      <alignment horizontal="left"/>
    </xf>
    <xf numFmtId="0" fontId="17" fillId="0" borderId="0" xfId="0" applyFont="1"/>
    <xf numFmtId="0" fontId="17" fillId="13" borderId="0" xfId="0" applyFont="1" applyFill="1"/>
    <xf numFmtId="0" fontId="8" fillId="13" borderId="0" xfId="0" applyFont="1" applyFill="1"/>
    <xf numFmtId="0" fontId="31" fillId="13" borderId="0" xfId="0" applyFont="1" applyFill="1" applyAlignment="1">
      <alignment horizontal="left"/>
    </xf>
    <xf numFmtId="0" fontId="33" fillId="0" borderId="0" xfId="23" applyFont="1" applyAlignment="1">
      <alignment vertical="top" wrapText="1"/>
    </xf>
    <xf numFmtId="0" fontId="34" fillId="0" borderId="0" xfId="23" applyFont="1"/>
    <xf numFmtId="0" fontId="11" fillId="0" borderId="0" xfId="23" applyFont="1" applyAlignment="1" applyProtection="1">
      <alignment horizontal="left" indent="2"/>
      <protection hidden="1"/>
    </xf>
    <xf numFmtId="0" fontId="35" fillId="0" borderId="0" xfId="0" applyFont="1"/>
    <xf numFmtId="0" fontId="36" fillId="0" borderId="0" xfId="23" applyFont="1"/>
    <xf numFmtId="0" fontId="8" fillId="0" borderId="0" xfId="23" applyFont="1"/>
    <xf numFmtId="0" fontId="8" fillId="14" borderId="0" xfId="23" applyFont="1" applyFill="1"/>
    <xf numFmtId="0" fontId="17" fillId="0" borderId="9" xfId="23" applyBorder="1"/>
    <xf numFmtId="0" fontId="37" fillId="0" borderId="0" xfId="23" applyFont="1"/>
    <xf numFmtId="0" fontId="31" fillId="13" borderId="0" xfId="0" applyFont="1" applyFill="1" applyAlignment="1">
      <alignment horizontal="center" vertical="center"/>
    </xf>
    <xf numFmtId="0" fontId="16" fillId="0" borderId="0" xfId="23" applyFont="1" applyAlignment="1">
      <alignment horizontal="right" vertical="center"/>
    </xf>
    <xf numFmtId="0" fontId="38" fillId="0" borderId="0" xfId="23" applyFont="1" applyAlignment="1" applyProtection="1">
      <alignment vertical="top" wrapText="1"/>
      <protection hidden="1"/>
    </xf>
    <xf numFmtId="0" fontId="38" fillId="0" borderId="0" xfId="23" applyFont="1" applyAlignment="1" applyProtection="1">
      <alignment horizontal="left" vertical="top" wrapText="1"/>
      <protection hidden="1"/>
    </xf>
    <xf numFmtId="0" fontId="8" fillId="13" borderId="0" xfId="0" applyFont="1" applyFill="1" applyAlignment="1">
      <alignment vertical="center"/>
    </xf>
    <xf numFmtId="0" fontId="17" fillId="13" borderId="0" xfId="9" applyFill="1" applyBorder="1" applyAlignment="1">
      <alignment vertical="center"/>
    </xf>
    <xf numFmtId="0" fontId="8" fillId="13" borderId="0" xfId="0" applyFont="1" applyFill="1" applyAlignment="1">
      <alignment horizontal="left" vertical="center"/>
    </xf>
    <xf numFmtId="0" fontId="17" fillId="0" borderId="0" xfId="0" applyFont="1" applyAlignment="1">
      <alignment horizontal="center"/>
    </xf>
    <xf numFmtId="0" fontId="8" fillId="0" borderId="0" xfId="0" applyFont="1" applyAlignment="1">
      <alignment horizontal="left" vertical="center"/>
    </xf>
    <xf numFmtId="0" fontId="31" fillId="0" borderId="0" xfId="0" applyFont="1" applyAlignment="1">
      <alignment horizontal="center" vertical="center"/>
    </xf>
    <xf numFmtId="0" fontId="17" fillId="13" borderId="0" xfId="0" applyFont="1" applyFill="1" applyAlignment="1">
      <alignment horizontal="center"/>
    </xf>
    <xf numFmtId="0" fontId="33" fillId="13" borderId="0" xfId="0" applyFont="1" applyFill="1" applyAlignment="1">
      <alignment horizontal="left" wrapText="1"/>
    </xf>
    <xf numFmtId="0" fontId="33" fillId="13" borderId="0" xfId="0" applyFont="1" applyFill="1" applyAlignment="1">
      <alignment wrapText="1"/>
    </xf>
    <xf numFmtId="0" fontId="31" fillId="13" borderId="0" xfId="0" applyFont="1" applyFill="1" applyAlignment="1">
      <alignment vertical="center"/>
    </xf>
    <xf numFmtId="0" fontId="41" fillId="13" borderId="0" xfId="0" applyFont="1" applyFill="1"/>
    <xf numFmtId="0" fontId="33" fillId="13" borderId="0" xfId="0" applyFont="1" applyFill="1" applyAlignment="1">
      <alignment vertical="top" wrapText="1"/>
    </xf>
    <xf numFmtId="0" fontId="40" fillId="13" borderId="0" xfId="0" applyFont="1" applyFill="1" applyAlignment="1">
      <alignment vertical="top" wrapText="1"/>
    </xf>
    <xf numFmtId="0" fontId="31" fillId="12" borderId="0" xfId="0" applyFont="1" applyFill="1" applyAlignment="1">
      <alignment vertical="center"/>
    </xf>
    <xf numFmtId="0" fontId="43" fillId="0" borderId="0" xfId="29" applyFont="1" applyAlignment="1">
      <alignment horizontal="center"/>
    </xf>
    <xf numFmtId="9" fontId="0" fillId="0" borderId="0" xfId="0" applyNumberFormat="1"/>
    <xf numFmtId="0" fontId="44" fillId="13" borderId="0" xfId="0" applyFont="1" applyFill="1" applyAlignment="1">
      <alignment vertical="top" wrapText="1"/>
    </xf>
    <xf numFmtId="0" fontId="33" fillId="0" borderId="0" xfId="23" applyFont="1"/>
    <xf numFmtId="164" fontId="46" fillId="0" borderId="0" xfId="30" applyNumberFormat="1" applyFont="1" applyBorder="1" applyAlignment="1" applyProtection="1">
      <protection hidden="1"/>
    </xf>
    <xf numFmtId="0" fontId="27" fillId="2" borderId="5" xfId="24" applyFont="1" applyBorder="1" applyAlignment="1" applyProtection="1">
      <alignment vertical="center" wrapText="1"/>
      <protection hidden="1"/>
    </xf>
    <xf numFmtId="0" fontId="16" fillId="13" borderId="0" xfId="0" applyFont="1" applyFill="1"/>
    <xf numFmtId="0" fontId="27" fillId="0" borderId="15" xfId="24" applyFont="1" applyFill="1" applyBorder="1" applyAlignment="1" applyProtection="1">
      <alignment horizontal="right" vertical="center" wrapText="1"/>
      <protection hidden="1"/>
    </xf>
    <xf numFmtId="0" fontId="49" fillId="0" borderId="0" xfId="0" applyFont="1"/>
    <xf numFmtId="0" fontId="48" fillId="0" borderId="0" xfId="0" applyFont="1" applyAlignment="1">
      <alignment horizontal="left" vertical="top" wrapText="1"/>
    </xf>
    <xf numFmtId="0" fontId="50" fillId="0" borderId="0" xfId="23" applyFont="1" applyAlignment="1">
      <alignment horizontal="left" vertical="center" indent="1"/>
    </xf>
    <xf numFmtId="0" fontId="17" fillId="13" borderId="0" xfId="0" applyFont="1" applyFill="1" applyAlignment="1">
      <alignment horizontal="center" vertical="top"/>
    </xf>
    <xf numFmtId="0" fontId="48" fillId="0" borderId="0" xfId="0" applyFont="1" applyAlignment="1">
      <alignment vertical="top"/>
    </xf>
    <xf numFmtId="0" fontId="33" fillId="13" borderId="0" xfId="0" applyFont="1" applyFill="1" applyAlignment="1">
      <alignment horizontal="right" vertical="top"/>
    </xf>
    <xf numFmtId="0" fontId="7" fillId="13" borderId="0" xfId="0" applyFont="1" applyFill="1" applyAlignment="1">
      <alignment vertical="center"/>
    </xf>
    <xf numFmtId="0" fontId="31" fillId="12" borderId="0" xfId="0" applyFont="1" applyFill="1" applyAlignment="1">
      <alignment horizontal="center" vertical="center"/>
    </xf>
    <xf numFmtId="0" fontId="17" fillId="12" borderId="0" xfId="0" applyFont="1" applyFill="1" applyAlignment="1">
      <alignment horizontal="center"/>
    </xf>
    <xf numFmtId="0" fontId="40" fillId="13" borderId="0" xfId="0" applyFont="1" applyFill="1" applyAlignment="1">
      <alignment horizontal="left" vertical="top" wrapText="1"/>
    </xf>
    <xf numFmtId="0" fontId="40" fillId="13" borderId="0" xfId="0" applyFont="1" applyFill="1" applyAlignment="1">
      <alignment horizontal="left" wrapText="1"/>
    </xf>
    <xf numFmtId="0" fontId="0" fillId="13" borderId="0" xfId="0" applyFill="1" applyAlignment="1">
      <alignment horizontal="center"/>
    </xf>
    <xf numFmtId="0" fontId="38" fillId="13" borderId="0" xfId="0" applyFont="1" applyFill="1" applyAlignment="1">
      <alignment horizontal="left" vertical="center"/>
    </xf>
    <xf numFmtId="0" fontId="30" fillId="13" borderId="0" xfId="0" applyFont="1" applyFill="1" applyAlignment="1">
      <alignment horizontal="center" vertical="center"/>
    </xf>
    <xf numFmtId="0" fontId="6" fillId="13" borderId="0" xfId="0" applyFont="1" applyFill="1" applyAlignment="1">
      <alignment vertical="center"/>
    </xf>
    <xf numFmtId="0" fontId="39" fillId="0" borderId="0" xfId="23" applyFont="1" applyAlignment="1" applyProtection="1">
      <alignment vertical="top" wrapText="1"/>
      <protection hidden="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wrapText="1"/>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17" fillId="13" borderId="0" xfId="0" applyFont="1" applyFill="1" applyAlignment="1">
      <alignment horizontal="center"/>
    </xf>
    <xf numFmtId="0" fontId="8" fillId="0" borderId="0" xfId="0" applyFont="1" applyAlignment="1">
      <alignment horizontal="left" vertical="center"/>
    </xf>
    <xf numFmtId="0" fontId="17" fillId="0" borderId="0" xfId="0" applyFont="1" applyAlignment="1">
      <alignment horizontal="center"/>
    </xf>
    <xf numFmtId="0" fontId="31" fillId="0" borderId="0" xfId="0" applyFont="1" applyAlignment="1">
      <alignment horizontal="center" vertical="center"/>
    </xf>
    <xf numFmtId="0" fontId="38" fillId="0" borderId="0" xfId="23" applyFont="1" applyAlignment="1" applyProtection="1">
      <alignment horizontal="left" vertical="top" wrapText="1"/>
      <protection hidden="1"/>
    </xf>
    <xf numFmtId="0" fontId="33" fillId="13" borderId="0" xfId="0" applyFont="1" applyFill="1" applyAlignment="1">
      <alignment horizontal="left" vertical="top" wrapText="1"/>
    </xf>
    <xf numFmtId="0" fontId="16" fillId="0" borderId="0" xfId="29" applyFont="1" applyAlignment="1">
      <alignment horizontal="center"/>
    </xf>
    <xf numFmtId="0" fontId="17" fillId="0" borderId="0" xfId="23" applyFill="1"/>
    <xf numFmtId="0" fontId="17" fillId="0" borderId="0" xfId="23" applyFill="1" applyAlignment="1">
      <alignment horizontal="left"/>
    </xf>
    <xf numFmtId="0" fontId="31"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left" vertical="center"/>
    </xf>
    <xf numFmtId="0" fontId="32" fillId="0" borderId="0" xfId="0" applyFont="1" applyFill="1" applyAlignment="1">
      <alignment horizontal="left"/>
    </xf>
    <xf numFmtId="0" fontId="17" fillId="0" borderId="0" xfId="0" applyFont="1" applyFill="1"/>
    <xf numFmtId="0" fontId="17" fillId="13" borderId="0" xfId="0" applyFont="1" applyFill="1" applyAlignment="1"/>
    <xf numFmtId="0" fontId="29" fillId="13" borderId="0" xfId="29" applyFill="1" applyAlignment="1"/>
    <xf numFmtId="0" fontId="16" fillId="13" borderId="0" xfId="0" applyFont="1" applyFill="1" applyAlignment="1">
      <alignment horizontal="left"/>
    </xf>
    <xf numFmtId="0" fontId="31" fillId="0" borderId="0" xfId="0" applyFont="1" applyAlignment="1">
      <alignment horizontal="left" vertical="center"/>
    </xf>
    <xf numFmtId="0" fontId="8" fillId="12" borderId="0" xfId="0" applyFont="1" applyFill="1" applyAlignment="1">
      <alignment vertical="center"/>
    </xf>
    <xf numFmtId="0" fontId="17" fillId="0" borderId="0" xfId="23" applyAlignment="1"/>
    <xf numFmtId="0" fontId="31" fillId="13" borderId="0" xfId="0" applyFont="1" applyFill="1" applyAlignment="1">
      <alignment horizontal="left" vertical="center"/>
    </xf>
    <xf numFmtId="0" fontId="39" fillId="12" borderId="0" xfId="23" applyFont="1" applyFill="1" applyAlignment="1" applyProtection="1">
      <alignment vertical="top" wrapText="1"/>
      <protection hidden="1"/>
    </xf>
    <xf numFmtId="0" fontId="6" fillId="0" borderId="0" xfId="23" applyFont="1"/>
    <xf numFmtId="0" fontId="17" fillId="0" borderId="0" xfId="23" applyFont="1"/>
    <xf numFmtId="0" fontId="6" fillId="0" borderId="9" xfId="23" applyFont="1" applyBorder="1"/>
    <xf numFmtId="0" fontId="17" fillId="0" borderId="9" xfId="23" applyFont="1" applyBorder="1"/>
    <xf numFmtId="0" fontId="6" fillId="14" borderId="0" xfId="23" applyFont="1" applyFill="1"/>
    <xf numFmtId="0" fontId="53" fillId="0" borderId="0" xfId="0" applyFont="1"/>
    <xf numFmtId="1" fontId="17" fillId="0" borderId="0" xfId="23" applyNumberFormat="1" applyFont="1"/>
    <xf numFmtId="0" fontId="17" fillId="13" borderId="0" xfId="9" applyFont="1" applyFill="1" applyBorder="1" applyAlignment="1">
      <alignment vertical="center"/>
    </xf>
    <xf numFmtId="0" fontId="6" fillId="13" borderId="0" xfId="0" applyFont="1" applyFill="1" applyAlignment="1">
      <alignment horizontal="left" vertical="center"/>
    </xf>
    <xf numFmtId="0" fontId="17" fillId="12" borderId="0" xfId="23" applyFont="1" applyFill="1"/>
    <xf numFmtId="0" fontId="17" fillId="12" borderId="0" xfId="23" applyFont="1" applyFill="1" applyAlignment="1">
      <alignment horizontal="left"/>
    </xf>
    <xf numFmtId="0" fontId="54" fillId="12" borderId="0" xfId="0" applyFont="1" applyFill="1" applyAlignment="1">
      <alignment horizontal="left" vertical="center"/>
    </xf>
    <xf numFmtId="0" fontId="6" fillId="12" borderId="0" xfId="0" applyFont="1" applyFill="1" applyAlignment="1">
      <alignment horizontal="left" vertical="center"/>
    </xf>
    <xf numFmtId="0" fontId="55" fillId="12" borderId="0" xfId="0" applyFont="1" applyFill="1" applyAlignment="1">
      <alignment horizontal="left"/>
    </xf>
    <xf numFmtId="0" fontId="31" fillId="0" borderId="0" xfId="0" applyFont="1" applyFill="1" applyAlignment="1">
      <alignment horizontal="left"/>
    </xf>
    <xf numFmtId="0" fontId="8" fillId="0" borderId="0" xfId="0" applyFont="1" applyFill="1"/>
    <xf numFmtId="0" fontId="16" fillId="0" borderId="0" xfId="23" applyFont="1" applyFill="1" applyAlignment="1">
      <alignment horizontal="right" vertical="center"/>
    </xf>
    <xf numFmtId="0" fontId="31" fillId="0" borderId="0" xfId="0" applyFont="1" applyFill="1" applyAlignment="1">
      <alignment horizontal="center" vertical="center"/>
    </xf>
    <xf numFmtId="0" fontId="17" fillId="0" borderId="0" xfId="0" applyFont="1" applyFill="1" applyAlignment="1">
      <alignment horizontal="center"/>
    </xf>
    <xf numFmtId="0" fontId="37" fillId="12" borderId="0" xfId="23" applyFont="1" applyFill="1"/>
    <xf numFmtId="0" fontId="16" fillId="12" borderId="0" xfId="23" applyFont="1" applyFill="1" applyAlignment="1">
      <alignment horizontal="right" vertical="center"/>
    </xf>
    <xf numFmtId="0" fontId="31" fillId="12" borderId="0" xfId="0" applyFont="1" applyFill="1" applyAlignment="1">
      <alignment horizontal="left"/>
    </xf>
    <xf numFmtId="0" fontId="8" fillId="12" borderId="0" xfId="0" applyFont="1" applyFill="1"/>
    <xf numFmtId="0" fontId="54" fillId="12" borderId="0" xfId="0" applyFont="1" applyFill="1" applyAlignment="1">
      <alignment horizontal="center" vertical="center"/>
    </xf>
    <xf numFmtId="0" fontId="54" fillId="12" borderId="0" xfId="0" applyFont="1" applyFill="1" applyAlignment="1">
      <alignment horizontal="left"/>
    </xf>
    <xf numFmtId="0" fontId="6" fillId="12" borderId="0" xfId="0" applyFont="1" applyFill="1"/>
    <xf numFmtId="0" fontId="37" fillId="0" borderId="0" xfId="23" applyFont="1" applyFill="1" applyAlignment="1">
      <alignment horizontal="right" vertical="center"/>
    </xf>
    <xf numFmtId="0" fontId="56" fillId="0" borderId="0" xfId="0" applyFont="1" applyAlignment="1">
      <alignment horizontal="right"/>
    </xf>
    <xf numFmtId="0" fontId="56" fillId="0" borderId="0" xfId="0" applyFont="1" applyAlignment="1">
      <alignment horizontal="left"/>
    </xf>
    <xf numFmtId="0" fontId="17" fillId="12" borderId="0" xfId="23" applyFill="1" applyBorder="1"/>
    <xf numFmtId="0" fontId="16" fillId="13" borderId="0" xfId="0" applyFont="1" applyFill="1" applyAlignment="1"/>
    <xf numFmtId="0" fontId="33" fillId="12" borderId="0" xfId="0" applyFont="1" applyFill="1" applyAlignment="1">
      <alignment horizontal="left" wrapText="1"/>
    </xf>
    <xf numFmtId="0" fontId="8" fillId="0" borderId="0" xfId="23" applyFont="1" applyFill="1"/>
    <xf numFmtId="0" fontId="27" fillId="2" borderId="7" xfId="24" applyFont="1" applyBorder="1" applyAlignment="1" applyProtection="1">
      <alignment horizontal="left" vertical="center" wrapText="1"/>
      <protection hidden="1"/>
    </xf>
    <xf numFmtId="0" fontId="17" fillId="0" borderId="0" xfId="23" applyAlignment="1">
      <alignment vertical="center"/>
    </xf>
    <xf numFmtId="0" fontId="33" fillId="0" borderId="0" xfId="0" applyFont="1" applyFill="1" applyAlignment="1">
      <alignment horizontal="left" wrapText="1"/>
    </xf>
    <xf numFmtId="0" fontId="17" fillId="0" borderId="0" xfId="9" applyFill="1" applyBorder="1" applyAlignment="1">
      <alignment vertical="center"/>
    </xf>
    <xf numFmtId="0" fontId="17" fillId="0" borderId="0" xfId="23" applyFill="1" applyBorder="1"/>
    <xf numFmtId="0" fontId="16" fillId="0" borderId="0" xfId="23" applyFont="1" applyFill="1" applyBorder="1" applyAlignment="1">
      <alignment horizontal="right" vertical="center"/>
    </xf>
    <xf numFmtId="0" fontId="33" fillId="0" borderId="0" xfId="0" applyFont="1" applyFill="1" applyBorder="1" applyAlignment="1">
      <alignment horizontal="left" wrapText="1"/>
    </xf>
    <xf numFmtId="0" fontId="51" fillId="0" borderId="0" xfId="23" applyFont="1" applyFill="1" applyBorder="1"/>
    <xf numFmtId="0" fontId="8" fillId="0" borderId="0" xfId="0" applyFont="1" applyFill="1" applyBorder="1" applyAlignment="1">
      <alignment vertical="center"/>
    </xf>
    <xf numFmtId="0" fontId="37" fillId="0" borderId="0" xfId="23" applyFont="1" applyFill="1" applyBorder="1"/>
    <xf numFmtId="0" fontId="17" fillId="12" borderId="0" xfId="0" applyFont="1" applyFill="1" applyBorder="1"/>
    <xf numFmtId="0" fontId="31" fillId="12" borderId="0" xfId="0" applyFont="1" applyFill="1" applyBorder="1" applyAlignment="1">
      <alignment horizontal="center" vertical="center"/>
    </xf>
    <xf numFmtId="0" fontId="8" fillId="12" borderId="0" xfId="0" applyFont="1" applyFill="1" applyBorder="1" applyAlignment="1">
      <alignment horizontal="left" vertical="center"/>
    </xf>
    <xf numFmtId="0" fontId="31" fillId="12" borderId="0" xfId="0" applyFont="1" applyFill="1" applyBorder="1" applyAlignment="1">
      <alignment vertical="center"/>
    </xf>
    <xf numFmtId="0" fontId="8" fillId="12" borderId="0" xfId="0" applyFont="1" applyFill="1" applyBorder="1" applyAlignment="1">
      <alignment vertical="center"/>
    </xf>
    <xf numFmtId="0" fontId="57" fillId="12" borderId="0" xfId="23" applyFont="1" applyFill="1" applyBorder="1"/>
    <xf numFmtId="0" fontId="58" fillId="0" borderId="0" xfId="0" applyFont="1"/>
    <xf numFmtId="0" fontId="33" fillId="12" borderId="0" xfId="0" applyFont="1" applyFill="1"/>
    <xf numFmtId="0" fontId="60" fillId="13" borderId="0" xfId="0" applyFont="1" applyFill="1"/>
    <xf numFmtId="0" fontId="60" fillId="12" borderId="0" xfId="0" applyFont="1" applyFill="1"/>
    <xf numFmtId="0" fontId="60" fillId="12" borderId="0" xfId="0" applyFont="1" applyFill="1" applyAlignment="1">
      <alignment horizontal="left" vertical="top" wrapText="1" indent="2"/>
    </xf>
    <xf numFmtId="0" fontId="60" fillId="12" borderId="0" xfId="0" applyFont="1" applyFill="1" applyAlignment="1">
      <alignment vertical="top" wrapText="1"/>
    </xf>
    <xf numFmtId="0" fontId="60" fillId="12" borderId="0" xfId="0" applyFont="1" applyFill="1" applyAlignment="1">
      <alignment wrapText="1"/>
    </xf>
    <xf numFmtId="0" fontId="62" fillId="12" borderId="0" xfId="0" applyFont="1" applyFill="1" applyAlignment="1">
      <alignment horizontal="left"/>
    </xf>
    <xf numFmtId="0" fontId="16" fillId="13" borderId="0" xfId="0" applyFont="1" applyFill="1" applyAlignment="1">
      <alignment horizontal="right" vertical="top" wrapText="1"/>
    </xf>
    <xf numFmtId="0" fontId="16" fillId="13" borderId="0" xfId="0" applyFont="1" applyFill="1" applyAlignment="1">
      <alignment vertical="top" wrapText="1"/>
    </xf>
    <xf numFmtId="0" fontId="16" fillId="0" borderId="0" xfId="23" applyFont="1"/>
    <xf numFmtId="0" fontId="52" fillId="0" borderId="0" xfId="0" applyFont="1" applyAlignment="1">
      <alignment horizontal="left" vertical="top" indent="1"/>
    </xf>
    <xf numFmtId="0" fontId="49" fillId="0" borderId="0" xfId="0" applyFont="1" applyFill="1" applyBorder="1"/>
    <xf numFmtId="0" fontId="30" fillId="13" borderId="0" xfId="0" applyFont="1" applyFill="1" applyAlignment="1">
      <alignment horizontal="left" indent="1"/>
    </xf>
    <xf numFmtId="0" fontId="68" fillId="19" borderId="0" xfId="0" applyFont="1" applyFill="1" applyAlignment="1">
      <alignment horizontal="left" vertical="top" indent="2"/>
    </xf>
    <xf numFmtId="0" fontId="5" fillId="0" borderId="0" xfId="23" applyFont="1" applyAlignment="1">
      <alignment vertical="top" wrapText="1"/>
    </xf>
    <xf numFmtId="0" fontId="58" fillId="0" borderId="0" xfId="0" applyFont="1" applyAlignment="1">
      <alignment horizontal="left" vertical="top" wrapText="1"/>
    </xf>
    <xf numFmtId="0" fontId="5" fillId="0" borderId="0" xfId="23" applyFont="1" applyFill="1" applyAlignment="1">
      <alignment horizontal="left" vertical="top" wrapText="1" indent="2"/>
    </xf>
    <xf numFmtId="0" fontId="5" fillId="0" borderId="28" xfId="23" applyFont="1" applyFill="1" applyBorder="1" applyAlignment="1">
      <alignment horizontal="left" vertical="top" wrapText="1" indent="2"/>
    </xf>
    <xf numFmtId="0" fontId="31" fillId="12" borderId="0" xfId="0" applyFont="1" applyFill="1" applyAlignment="1">
      <alignment horizontal="center" vertical="center"/>
    </xf>
    <xf numFmtId="0" fontId="36" fillId="0" borderId="0" xfId="23" applyFont="1" applyAlignment="1">
      <alignment horizontal="right" vertical="center"/>
    </xf>
    <xf numFmtId="0" fontId="16" fillId="0" borderId="0" xfId="29" applyFont="1" applyAlignment="1">
      <alignment horizontal="center" wrapText="1"/>
    </xf>
    <xf numFmtId="0" fontId="16" fillId="15" borderId="5" xfId="0" applyFont="1" applyFill="1" applyBorder="1" applyAlignment="1">
      <alignment horizontal="left" vertical="center"/>
    </xf>
    <xf numFmtId="0" fontId="36" fillId="0" borderId="0" xfId="23" applyFont="1" applyAlignment="1">
      <alignment wrapText="1"/>
    </xf>
    <xf numFmtId="0" fontId="52" fillId="12" borderId="0" xfId="0" applyFont="1" applyFill="1" applyAlignment="1">
      <alignment vertical="center"/>
    </xf>
    <xf numFmtId="0" fontId="52" fillId="19" borderId="0" xfId="0" applyFont="1" applyFill="1" applyAlignment="1">
      <alignment vertical="center"/>
    </xf>
    <xf numFmtId="0" fontId="52" fillId="0" borderId="0" xfId="23" applyFont="1" applyAlignment="1">
      <alignment vertical="center"/>
    </xf>
    <xf numFmtId="164" fontId="42" fillId="0" borderId="10" xfId="30" applyNumberFormat="1" applyFont="1" applyBorder="1" applyAlignment="1" applyProtection="1">
      <alignment vertical="center"/>
      <protection hidden="1"/>
    </xf>
    <xf numFmtId="0" fontId="52" fillId="13" borderId="0" xfId="0" applyFont="1" applyFill="1" applyAlignment="1">
      <alignment vertical="center"/>
    </xf>
    <xf numFmtId="164" fontId="52" fillId="13" borderId="0" xfId="0" applyNumberFormat="1" applyFont="1" applyFill="1" applyAlignment="1">
      <alignment vertical="center"/>
    </xf>
    <xf numFmtId="0" fontId="52" fillId="0" borderId="0" xfId="0" applyFont="1" applyAlignment="1">
      <alignment vertical="center"/>
    </xf>
    <xf numFmtId="0" fontId="17" fillId="0" borderId="8" xfId="23" applyFont="1" applyBorder="1"/>
    <xf numFmtId="0" fontId="17" fillId="15" borderId="12" xfId="0" applyFont="1" applyFill="1" applyBorder="1" applyAlignment="1">
      <alignment horizontal="left" vertical="center"/>
    </xf>
    <xf numFmtId="0" fontId="17" fillId="15" borderId="13" xfId="0" applyFont="1" applyFill="1" applyBorder="1" applyAlignment="1">
      <alignment horizontal="left" vertical="center"/>
    </xf>
    <xf numFmtId="0" fontId="17" fillId="15" borderId="5" xfId="0" applyFont="1" applyFill="1" applyBorder="1" applyAlignment="1">
      <alignment horizontal="left" vertical="center"/>
    </xf>
    <xf numFmtId="0" fontId="17" fillId="0" borderId="0" xfId="0" applyFont="1" applyAlignment="1">
      <alignment vertical="center"/>
    </xf>
    <xf numFmtId="0" fontId="17" fillId="13" borderId="0" xfId="0" applyFont="1" applyFill="1" applyAlignment="1">
      <alignment horizontal="center"/>
    </xf>
    <xf numFmtId="0" fontId="38" fillId="0" borderId="0" xfId="23" applyFont="1" applyAlignment="1" applyProtection="1">
      <alignment horizontal="left" vertical="top" wrapText="1"/>
      <protection hidden="1"/>
    </xf>
    <xf numFmtId="164" fontId="75" fillId="13" borderId="0" xfId="0" applyNumberFormat="1" applyFont="1" applyFill="1" applyAlignment="1">
      <alignment horizontal="right" vertical="center" wrapText="1"/>
    </xf>
    <xf numFmtId="164" fontId="27" fillId="0" borderId="15" xfId="30" applyNumberFormat="1" applyFont="1" applyBorder="1" applyAlignment="1" applyProtection="1">
      <alignment horizontal="right" vertical="center"/>
      <protection hidden="1"/>
    </xf>
    <xf numFmtId="164" fontId="74" fillId="0" borderId="8" xfId="30" applyNumberFormat="1" applyFont="1" applyBorder="1" applyAlignment="1" applyProtection="1">
      <alignment horizontal="right" vertical="center"/>
      <protection hidden="1"/>
    </xf>
    <xf numFmtId="164" fontId="27" fillId="0" borderId="11" xfId="30" applyNumberFormat="1" applyFont="1" applyBorder="1" applyAlignment="1" applyProtection="1">
      <alignment horizontal="right" vertical="center"/>
      <protection hidden="1"/>
    </xf>
    <xf numFmtId="6" fontId="17" fillId="0" borderId="0" xfId="23" applyNumberFormat="1" applyFont="1"/>
    <xf numFmtId="0" fontId="4" fillId="12" borderId="0" xfId="0" applyFont="1" applyFill="1" applyAlignment="1">
      <alignment horizontal="left" vertical="center"/>
    </xf>
    <xf numFmtId="0" fontId="4" fillId="13" borderId="0" xfId="0" applyFont="1" applyFill="1" applyAlignment="1">
      <alignment horizontal="left" vertical="center"/>
    </xf>
    <xf numFmtId="0" fontId="4" fillId="0" borderId="0" xfId="23" applyFont="1"/>
    <xf numFmtId="0" fontId="4" fillId="14" borderId="0" xfId="23" applyFont="1" applyFill="1"/>
    <xf numFmtId="0" fontId="4" fillId="0" borderId="9" xfId="23" applyFont="1" applyBorder="1"/>
    <xf numFmtId="0" fontId="17" fillId="13" borderId="3" xfId="9" applyFill="1" applyAlignment="1" applyProtection="1">
      <alignment vertical="center"/>
      <protection locked="0"/>
    </xf>
    <xf numFmtId="10" fontId="17" fillId="12" borderId="3" xfId="9" applyNumberFormat="1" applyFill="1" applyAlignment="1" applyProtection="1">
      <alignment vertical="center"/>
      <protection locked="0"/>
    </xf>
    <xf numFmtId="9" fontId="17" fillId="12" borderId="3" xfId="9" applyNumberFormat="1" applyFill="1" applyAlignment="1" applyProtection="1">
      <alignment vertical="center"/>
      <protection locked="0"/>
    </xf>
    <xf numFmtId="6" fontId="17" fillId="18" borderId="14" xfId="0" applyNumberFormat="1" applyFont="1" applyFill="1" applyBorder="1" applyAlignment="1" applyProtection="1">
      <alignment vertical="center"/>
      <protection locked="0"/>
    </xf>
    <xf numFmtId="0" fontId="17" fillId="13" borderId="3" xfId="9" applyFill="1" applyAlignment="1" applyProtection="1">
      <alignment horizontal="center" vertical="center"/>
      <protection locked="0"/>
    </xf>
    <xf numFmtId="0" fontId="5" fillId="0" borderId="0" xfId="0" applyFont="1" applyFill="1" applyAlignment="1">
      <alignment horizontal="left" vertical="top" wrapText="1"/>
    </xf>
    <xf numFmtId="0" fontId="33" fillId="0" borderId="0" xfId="0" applyFont="1" applyFill="1" applyAlignment="1">
      <alignment horizontal="left" vertical="top" wrapText="1"/>
    </xf>
    <xf numFmtId="6" fontId="17" fillId="13" borderId="10" xfId="0" applyNumberFormat="1" applyFont="1" applyFill="1" applyBorder="1" applyAlignment="1" applyProtection="1">
      <alignment vertical="center"/>
      <protection hidden="1"/>
    </xf>
    <xf numFmtId="0" fontId="42" fillId="18" borderId="14" xfId="0" applyFont="1" applyFill="1" applyBorder="1" applyAlignment="1" applyProtection="1">
      <alignment vertical="center"/>
      <protection locked="0"/>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0" borderId="0" xfId="0" applyFont="1" applyFill="1" applyBorder="1" applyAlignment="1">
      <alignment horizontal="center"/>
    </xf>
    <xf numFmtId="0" fontId="8" fillId="13" borderId="0" xfId="0" applyFont="1" applyFill="1" applyAlignment="1">
      <alignment horizontal="left" vertical="center"/>
    </xf>
    <xf numFmtId="0" fontId="31" fillId="12" borderId="0" xfId="0" applyFont="1" applyFill="1" applyAlignment="1">
      <alignment vertical="center"/>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17" fillId="13" borderId="0" xfId="0" applyFont="1" applyFill="1" applyAlignment="1">
      <alignment horizontal="center"/>
    </xf>
    <xf numFmtId="0" fontId="17" fillId="0" borderId="0" xfId="0" applyFont="1" applyAlignment="1">
      <alignment horizont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38" fillId="0" borderId="0" xfId="23" applyFont="1" applyAlignment="1" applyProtection="1">
      <alignment horizontal="left" vertical="top" wrapText="1"/>
      <protection hidden="1"/>
    </xf>
    <xf numFmtId="0" fontId="5" fillId="13" borderId="0" xfId="0" applyFont="1" applyFill="1" applyAlignment="1">
      <alignment horizontal="left" vertical="top" wrapText="1"/>
    </xf>
    <xf numFmtId="0" fontId="38" fillId="0" borderId="0" xfId="23" applyFont="1" applyFill="1" applyBorder="1" applyAlignment="1" applyProtection="1">
      <alignment vertical="top" wrapText="1"/>
      <protection hidden="1"/>
    </xf>
    <xf numFmtId="0" fontId="17" fillId="0" borderId="0" xfId="23" applyFont="1" applyFill="1" applyBorder="1"/>
    <xf numFmtId="0" fontId="17" fillId="0" borderId="0" xfId="0" applyFont="1" applyFill="1" applyBorder="1"/>
    <xf numFmtId="0" fontId="40" fillId="0" borderId="0" xfId="0" applyFont="1" applyFill="1" applyBorder="1" applyAlignment="1">
      <alignment vertical="top" wrapText="1"/>
    </xf>
    <xf numFmtId="164" fontId="75" fillId="0" borderId="0" xfId="0" applyNumberFormat="1" applyFont="1" applyFill="1" applyBorder="1" applyAlignment="1">
      <alignment horizontal="right" vertical="center" wrapText="1"/>
    </xf>
    <xf numFmtId="164" fontId="52" fillId="0" borderId="0" xfId="0" applyNumberFormat="1" applyFont="1" applyFill="1" applyBorder="1" applyAlignment="1">
      <alignment vertical="center"/>
    </xf>
    <xf numFmtId="6" fontId="17" fillId="0" borderId="0" xfId="0" applyNumberFormat="1" applyFont="1" applyFill="1" applyBorder="1" applyAlignment="1">
      <alignment horizontal="right" vertical="center"/>
    </xf>
    <xf numFmtId="0" fontId="31" fillId="0" borderId="0" xfId="0" applyFont="1" applyFill="1" applyBorder="1" applyAlignment="1">
      <alignment horizontal="center" vertical="center"/>
    </xf>
    <xf numFmtId="0" fontId="8" fillId="0" borderId="0" xfId="0" applyFont="1" applyFill="1" applyBorder="1" applyAlignment="1">
      <alignment horizontal="left" vertical="center"/>
    </xf>
    <xf numFmtId="0" fontId="54" fillId="12" borderId="0" xfId="0" applyFont="1" applyFill="1" applyAlignment="1">
      <alignment horizontal="center" vertical="center"/>
    </xf>
    <xf numFmtId="164" fontId="17" fillId="0" borderId="0" xfId="30" applyNumberFormat="1" applyFont="1" applyFill="1" applyBorder="1" applyAlignment="1" applyProtection="1">
      <alignment horizontal="right" vertical="center"/>
      <protection hidden="1"/>
    </xf>
    <xf numFmtId="6" fontId="17" fillId="0" borderId="0" xfId="23" applyNumberFormat="1" applyFont="1" applyFill="1" applyBorder="1" applyAlignment="1" applyProtection="1">
      <alignment horizontal="right" vertical="center"/>
      <protection hidden="1"/>
    </xf>
    <xf numFmtId="164" fontId="17" fillId="0" borderId="0" xfId="0" applyNumberFormat="1" applyFont="1" applyFill="1" applyBorder="1" applyAlignment="1" applyProtection="1">
      <alignment horizontal="right" vertical="center"/>
      <protection hidden="1"/>
    </xf>
    <xf numFmtId="164" fontId="17" fillId="0" borderId="0" xfId="0" applyNumberFormat="1" applyFont="1" applyFill="1" applyBorder="1" applyAlignment="1" applyProtection="1">
      <alignment horizontal="center" vertical="center" wrapText="1"/>
      <protection hidden="1"/>
    </xf>
    <xf numFmtId="0" fontId="16" fillId="0" borderId="0" xfId="24" applyFont="1" applyFill="1" applyBorder="1" applyAlignment="1" applyProtection="1">
      <alignment horizontal="center" vertical="center"/>
      <protection hidden="1"/>
    </xf>
    <xf numFmtId="0" fontId="0" fillId="0" borderId="0" xfId="0" applyFill="1"/>
    <xf numFmtId="0" fontId="0" fillId="0" borderId="0" xfId="0" applyFill="1" applyBorder="1"/>
    <xf numFmtId="0" fontId="0" fillId="0" borderId="0" xfId="23" applyFont="1"/>
    <xf numFmtId="0" fontId="76" fillId="0" borderId="0" xfId="23" applyFont="1" applyAlignment="1" applyProtection="1">
      <alignment vertical="top" wrapText="1"/>
      <protection hidden="1"/>
    </xf>
    <xf numFmtId="1" fontId="0" fillId="0" borderId="0" xfId="23" applyNumberFormat="1" applyFont="1"/>
    <xf numFmtId="0" fontId="0" fillId="13" borderId="3" xfId="9" applyFont="1" applyFill="1" applyAlignment="1" applyProtection="1">
      <alignment horizontal="center" vertical="center"/>
      <protection locked="0"/>
    </xf>
    <xf numFmtId="0" fontId="77" fillId="0" borderId="0" xfId="23" applyFont="1"/>
    <xf numFmtId="0" fontId="0" fillId="0" borderId="0" xfId="23" applyFont="1" applyAlignment="1">
      <alignment vertical="top" wrapText="1"/>
    </xf>
    <xf numFmtId="0" fontId="0" fillId="12" borderId="0" xfId="0" applyFill="1"/>
    <xf numFmtId="0" fontId="3" fillId="13" borderId="0" xfId="0" applyFont="1" applyFill="1"/>
    <xf numFmtId="0" fontId="3" fillId="13" borderId="0" xfId="0" applyFont="1" applyFill="1" applyAlignment="1">
      <alignment horizontal="left" vertical="center"/>
    </xf>
    <xf numFmtId="0" fontId="3" fillId="12" borderId="0" xfId="0" applyFont="1" applyFill="1" applyAlignment="1">
      <alignment horizontal="left" vertical="center"/>
    </xf>
    <xf numFmtId="0" fontId="3" fillId="14" borderId="0" xfId="23" applyFont="1" applyFill="1"/>
    <xf numFmtId="6" fontId="17" fillId="13" borderId="8" xfId="0" applyNumberFormat="1" applyFont="1" applyFill="1" applyBorder="1" applyAlignment="1" applyProtection="1">
      <alignment vertical="center"/>
      <protection hidden="1"/>
    </xf>
    <xf numFmtId="6" fontId="17" fillId="13" borderId="10" xfId="0" applyNumberFormat="1" applyFont="1" applyFill="1" applyBorder="1" applyAlignment="1" applyProtection="1">
      <alignment horizontal="center" vertical="center"/>
      <protection hidden="1"/>
    </xf>
    <xf numFmtId="6" fontId="17" fillId="0" borderId="8" xfId="23" applyNumberFormat="1" applyFont="1" applyBorder="1" applyAlignment="1" applyProtection="1">
      <alignment vertical="center"/>
      <protection hidden="1"/>
    </xf>
    <xf numFmtId="6" fontId="17" fillId="0" borderId="10" xfId="23" applyNumberFormat="1" applyFont="1" applyBorder="1" applyAlignment="1" applyProtection="1">
      <alignment vertical="center"/>
      <protection hidden="1"/>
    </xf>
    <xf numFmtId="0" fontId="78" fillId="0" borderId="0" xfId="0" applyFont="1"/>
    <xf numFmtId="0" fontId="16" fillId="0" borderId="44" xfId="0" applyFont="1" applyBorder="1" applyAlignment="1">
      <alignment horizontal="center"/>
    </xf>
    <xf numFmtId="6" fontId="0" fillId="16" borderId="45" xfId="0" applyNumberFormat="1" applyFill="1" applyBorder="1" applyAlignment="1">
      <alignment horizontal="center"/>
    </xf>
    <xf numFmtId="0" fontId="3" fillId="0" borderId="0" xfId="23" applyFont="1"/>
    <xf numFmtId="0" fontId="0" fillId="0" borderId="9" xfId="23" applyFont="1" applyBorder="1"/>
    <xf numFmtId="0" fontId="3" fillId="0" borderId="9" xfId="23" applyFont="1" applyBorder="1"/>
    <xf numFmtId="0" fontId="0" fillId="0" borderId="0" xfId="23" applyFont="1" applyFill="1"/>
    <xf numFmtId="0" fontId="17" fillId="0" borderId="0" xfId="23" applyFont="1" applyAlignment="1">
      <alignment vertical="top" wrapText="1"/>
    </xf>
    <xf numFmtId="6" fontId="0" fillId="0" borderId="46" xfId="0" applyNumberFormat="1" applyFill="1" applyBorder="1" applyAlignment="1">
      <alignment horizontal="center" vertical="center"/>
    </xf>
    <xf numFmtId="6" fontId="0" fillId="0" borderId="46" xfId="0" applyNumberFormat="1" applyBorder="1" applyAlignment="1">
      <alignment horizontal="center" vertical="center"/>
    </xf>
    <xf numFmtId="6" fontId="0" fillId="0" borderId="46" xfId="23" applyNumberFormat="1" applyFont="1" applyFill="1" applyBorder="1" applyAlignment="1">
      <alignment horizontal="center" vertical="center"/>
    </xf>
    <xf numFmtId="0" fontId="0" fillId="0" borderId="0" xfId="23" applyFont="1" applyAlignment="1">
      <alignment horizontal="center" vertical="center"/>
    </xf>
    <xf numFmtId="6" fontId="0" fillId="0" borderId="46" xfId="23" applyNumberFormat="1" applyFont="1" applyBorder="1" applyAlignment="1">
      <alignment horizontal="center" vertical="center"/>
    </xf>
    <xf numFmtId="0" fontId="0" fillId="0" borderId="0" xfId="23" applyFont="1" applyFill="1" applyBorder="1" applyAlignment="1">
      <alignment horizontal="center" vertical="center"/>
    </xf>
    <xf numFmtId="9" fontId="0" fillId="0" borderId="46" xfId="23" applyNumberFormat="1" applyFont="1" applyBorder="1" applyAlignment="1">
      <alignment horizontal="center" vertical="center"/>
    </xf>
    <xf numFmtId="0" fontId="16" fillId="15" borderId="0" xfId="0" applyFont="1" applyFill="1" applyBorder="1" applyAlignment="1">
      <alignment horizontal="left" vertical="center"/>
    </xf>
    <xf numFmtId="6" fontId="17" fillId="13" borderId="0" xfId="0" applyNumberFormat="1" applyFont="1" applyFill="1" applyBorder="1" applyAlignment="1" applyProtection="1">
      <alignment vertical="center"/>
      <protection hidden="1"/>
    </xf>
    <xf numFmtId="6" fontId="17" fillId="13" borderId="0" xfId="0" applyNumberFormat="1" applyFont="1" applyFill="1" applyBorder="1" applyAlignment="1" applyProtection="1">
      <alignment horizontal="center" vertical="center"/>
      <protection hidden="1"/>
    </xf>
    <xf numFmtId="6" fontId="17" fillId="0" borderId="0" xfId="23" applyNumberFormat="1" applyFont="1" applyBorder="1" applyAlignment="1" applyProtection="1">
      <alignment vertical="center"/>
      <protection hidden="1"/>
    </xf>
    <xf numFmtId="0" fontId="17" fillId="13" borderId="0" xfId="23" applyFill="1" applyBorder="1"/>
    <xf numFmtId="0" fontId="5" fillId="13" borderId="0" xfId="23" applyFont="1" applyFill="1" applyBorder="1" applyAlignment="1">
      <alignment vertical="center" wrapText="1"/>
    </xf>
    <xf numFmtId="0" fontId="5" fillId="13" borderId="0" xfId="23" applyFont="1" applyFill="1" applyBorder="1" applyAlignment="1">
      <alignment vertical="top"/>
    </xf>
    <xf numFmtId="0" fontId="17" fillId="13" borderId="0" xfId="0" applyFont="1" applyFill="1" applyBorder="1"/>
    <xf numFmtId="164" fontId="38" fillId="0" borderId="8" xfId="30" applyNumberFormat="1" applyFont="1" applyBorder="1" applyAlignment="1" applyProtection="1">
      <alignment vertical="center"/>
      <protection hidden="1"/>
    </xf>
    <xf numFmtId="6" fontId="5" fillId="13" borderId="5" xfId="0" applyNumberFormat="1" applyFont="1" applyFill="1" applyBorder="1" applyAlignment="1" applyProtection="1">
      <alignment vertical="center" wrapText="1"/>
      <protection hidden="1"/>
    </xf>
    <xf numFmtId="1" fontId="45" fillId="13" borderId="5" xfId="0" applyNumberFormat="1" applyFont="1" applyFill="1" applyBorder="1" applyAlignment="1" applyProtection="1">
      <alignment vertical="center"/>
      <protection hidden="1"/>
    </xf>
    <xf numFmtId="6" fontId="33" fillId="13" borderId="5" xfId="0" applyNumberFormat="1" applyFont="1" applyFill="1" applyBorder="1" applyAlignment="1" applyProtection="1">
      <alignment vertical="center"/>
      <protection hidden="1"/>
    </xf>
    <xf numFmtId="164" fontId="25" fillId="0" borderId="0" xfId="30" applyNumberFormat="1" applyFont="1" applyBorder="1" applyAlignment="1" applyProtection="1">
      <alignment vertical="center"/>
      <protection hidden="1"/>
    </xf>
    <xf numFmtId="6" fontId="5" fillId="13" borderId="0" xfId="0" applyNumberFormat="1" applyFont="1" applyFill="1" applyBorder="1" applyAlignment="1" applyProtection="1">
      <alignment vertical="center" wrapText="1"/>
      <protection hidden="1"/>
    </xf>
    <xf numFmtId="0" fontId="42" fillId="15" borderId="5" xfId="0" applyFont="1" applyFill="1" applyBorder="1" applyAlignment="1">
      <alignment horizontal="center" vertical="center"/>
    </xf>
    <xf numFmtId="164" fontId="38" fillId="0" borderId="0" xfId="30" applyNumberFormat="1" applyFont="1" applyBorder="1" applyAlignment="1" applyProtection="1">
      <alignment vertical="center"/>
      <protection hidden="1"/>
    </xf>
    <xf numFmtId="0" fontId="52" fillId="0" borderId="0" xfId="0" applyFont="1" applyFill="1" applyBorder="1" applyAlignment="1">
      <alignment vertical="center"/>
    </xf>
    <xf numFmtId="0" fontId="8" fillId="12" borderId="0" xfId="0" applyFont="1" applyFill="1" applyAlignment="1">
      <alignment horizontal="left" vertical="center"/>
    </xf>
    <xf numFmtId="0" fontId="5" fillId="0" borderId="0" xfId="23" applyFont="1" applyAlignment="1">
      <alignment horizontal="left" vertical="top" wrapText="1"/>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76" fillId="0" borderId="0" xfId="23" applyFont="1" applyAlignment="1" applyProtection="1">
      <alignment horizontal="left" vertical="top" wrapText="1"/>
      <protection hidden="1"/>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0" fillId="0" borderId="48" xfId="0" applyBorder="1"/>
    <xf numFmtId="0" fontId="0" fillId="0" borderId="47" xfId="0" applyBorder="1"/>
    <xf numFmtId="0" fontId="17" fillId="0" borderId="0" xfId="23" applyBorder="1"/>
    <xf numFmtId="0" fontId="0" fillId="0" borderId="0" xfId="0" applyBorder="1"/>
    <xf numFmtId="0" fontId="77" fillId="0" borderId="0" xfId="0" applyFont="1" applyAlignment="1">
      <alignment horizontal="left"/>
    </xf>
    <xf numFmtId="0" fontId="34" fillId="0" borderId="0" xfId="23" applyFont="1" applyAlignment="1">
      <alignment horizontal="left"/>
    </xf>
    <xf numFmtId="0" fontId="77" fillId="0" borderId="0" xfId="23" applyFont="1" applyAlignment="1">
      <alignment horizontal="left"/>
    </xf>
    <xf numFmtId="0" fontId="80" fillId="13" borderId="0" xfId="23" applyFont="1" applyFill="1"/>
    <xf numFmtId="0" fontId="34" fillId="13" borderId="0" xfId="23" applyFont="1" applyFill="1"/>
    <xf numFmtId="0" fontId="0" fillId="13" borderId="0" xfId="23" applyFont="1" applyFill="1" applyAlignment="1">
      <alignment vertical="top" wrapText="1"/>
    </xf>
    <xf numFmtId="0" fontId="0" fillId="13" borderId="0" xfId="23" applyFont="1" applyFill="1"/>
    <xf numFmtId="0" fontId="17" fillId="13" borderId="0" xfId="23" applyFill="1"/>
    <xf numFmtId="0" fontId="0" fillId="13" borderId="0" xfId="23" applyFont="1" applyFill="1" applyAlignment="1">
      <alignment horizontal="left" vertical="top" wrapText="1"/>
    </xf>
    <xf numFmtId="0" fontId="8" fillId="13" borderId="0" xfId="0" applyFont="1" applyFill="1" applyBorder="1" applyAlignment="1">
      <alignment horizontal="left" vertical="center"/>
    </xf>
    <xf numFmtId="0" fontId="8" fillId="13" borderId="0" xfId="0" applyFont="1" applyFill="1" applyBorder="1" applyAlignment="1">
      <alignment vertical="center"/>
    </xf>
    <xf numFmtId="0" fontId="5" fillId="12" borderId="0" xfId="23" applyFont="1" applyFill="1" applyBorder="1" applyAlignment="1">
      <alignment horizontal="left" vertical="top" wrapText="1" indent="4"/>
    </xf>
    <xf numFmtId="0" fontId="0" fillId="12" borderId="0" xfId="23" applyFont="1" applyFill="1" applyAlignment="1">
      <alignment vertical="top" wrapText="1"/>
    </xf>
    <xf numFmtId="0" fontId="0" fillId="12" borderId="0" xfId="23" applyFont="1" applyFill="1"/>
    <xf numFmtId="0" fontId="16" fillId="0" borderId="0" xfId="23" applyFont="1" applyFill="1" applyBorder="1" applyAlignment="1">
      <alignment horizontal="left"/>
    </xf>
    <xf numFmtId="0" fontId="16" fillId="0" borderId="0" xfId="23" applyFont="1" applyAlignment="1">
      <alignment horizontal="left"/>
    </xf>
    <xf numFmtId="0" fontId="2" fillId="12" borderId="0" xfId="0" applyFont="1" applyFill="1" applyAlignment="1">
      <alignment horizontal="left" vertical="center"/>
    </xf>
    <xf numFmtId="0" fontId="76" fillId="12" borderId="0" xfId="23" applyFont="1" applyFill="1" applyAlignment="1" applyProtection="1">
      <alignment vertical="top" wrapText="1"/>
      <protection hidden="1"/>
    </xf>
    <xf numFmtId="9" fontId="0" fillId="0" borderId="0" xfId="23" applyNumberFormat="1" applyFont="1" applyBorder="1" applyAlignment="1">
      <alignment horizontal="center" vertical="center"/>
    </xf>
    <xf numFmtId="0" fontId="57" fillId="12" borderId="0" xfId="23" applyFont="1" applyFill="1" applyBorder="1" applyAlignment="1">
      <alignment vertical="center"/>
    </xf>
    <xf numFmtId="0" fontId="53" fillId="0" borderId="0" xfId="23" applyFont="1" applyAlignment="1">
      <alignment vertical="top" wrapText="1"/>
    </xf>
    <xf numFmtId="0" fontId="17" fillId="0" borderId="49" xfId="23" applyBorder="1"/>
    <xf numFmtId="0" fontId="17" fillId="0" borderId="0" xfId="23" applyFont="1" applyProtection="1"/>
    <xf numFmtId="0" fontId="6" fillId="0" borderId="0" xfId="23" applyFont="1" applyProtection="1"/>
    <xf numFmtId="0" fontId="17" fillId="0" borderId="0" xfId="23" applyProtection="1"/>
    <xf numFmtId="0" fontId="17" fillId="0" borderId="9" xfId="23" applyFont="1" applyBorder="1" applyProtection="1"/>
    <xf numFmtId="0" fontId="6" fillId="0" borderId="9" xfId="23" applyFont="1" applyBorder="1" applyProtection="1"/>
    <xf numFmtId="0" fontId="17" fillId="0" borderId="9" xfId="23" applyBorder="1" applyProtection="1"/>
    <xf numFmtId="0" fontId="8" fillId="0" borderId="0" xfId="23" applyFont="1" applyProtection="1"/>
    <xf numFmtId="0" fontId="36" fillId="0" borderId="0" xfId="23" applyFont="1" applyProtection="1"/>
    <xf numFmtId="0" fontId="43" fillId="0" borderId="0" xfId="29" applyFont="1" applyAlignment="1" applyProtection="1">
      <alignment horizontal="center"/>
    </xf>
    <xf numFmtId="0" fontId="35" fillId="0" borderId="0" xfId="0" applyFont="1" applyProtection="1"/>
    <xf numFmtId="0" fontId="16" fillId="0" borderId="0" xfId="23" applyFont="1" applyAlignment="1" applyProtection="1">
      <alignment horizontal="left" vertical="top"/>
    </xf>
    <xf numFmtId="0" fontId="5" fillId="0" borderId="0" xfId="23" applyFont="1" applyAlignment="1" applyProtection="1">
      <alignment vertical="top" wrapText="1"/>
    </xf>
    <xf numFmtId="0" fontId="11" fillId="0" borderId="0" xfId="23" applyFont="1" applyAlignment="1" applyProtection="1">
      <alignment horizontal="left" indent="2"/>
    </xf>
    <xf numFmtId="0" fontId="69" fillId="0" borderId="0" xfId="23" applyFont="1" applyProtection="1"/>
    <xf numFmtId="1" fontId="17" fillId="0" borderId="0" xfId="23" applyNumberFormat="1" applyProtection="1"/>
    <xf numFmtId="0" fontId="70" fillId="0" borderId="0" xfId="23" applyFont="1" applyProtection="1"/>
    <xf numFmtId="17" fontId="33" fillId="0" borderId="0" xfId="23" applyNumberFormat="1" applyFont="1" applyProtection="1"/>
    <xf numFmtId="0" fontId="33" fillId="0" borderId="0" xfId="23" applyFont="1" applyAlignment="1" applyProtection="1">
      <alignment vertical="top" wrapText="1"/>
    </xf>
    <xf numFmtId="0" fontId="17" fillId="13" borderId="0" xfId="0" applyFont="1" applyFill="1" applyProtection="1"/>
    <xf numFmtId="0" fontId="8" fillId="13" borderId="0" xfId="0" applyFont="1" applyFill="1" applyAlignment="1" applyProtection="1">
      <alignment horizontal="left" vertical="center"/>
    </xf>
    <xf numFmtId="0" fontId="17" fillId="0" borderId="0" xfId="0" applyFont="1" applyProtection="1"/>
    <xf numFmtId="0" fontId="17" fillId="0" borderId="0" xfId="23" applyFill="1" applyAlignment="1" applyProtection="1">
      <alignment horizontal="left"/>
    </xf>
    <xf numFmtId="0" fontId="31"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17" fillId="0" borderId="0" xfId="23" applyFill="1" applyProtection="1"/>
    <xf numFmtId="0" fontId="32" fillId="0" borderId="0" xfId="0" applyFont="1" applyFill="1" applyAlignment="1" applyProtection="1">
      <alignment horizontal="left"/>
    </xf>
    <xf numFmtId="0" fontId="17" fillId="0" borderId="0" xfId="0" applyFont="1" applyFill="1" applyProtection="1"/>
    <xf numFmtId="0" fontId="17" fillId="0" borderId="0" xfId="23" applyFill="1" applyBorder="1" applyProtection="1"/>
    <xf numFmtId="0" fontId="5" fillId="0" borderId="0" xfId="23" applyFont="1" applyBorder="1" applyAlignment="1" applyProtection="1">
      <alignment horizontal="left" vertical="top" wrapText="1"/>
    </xf>
    <xf numFmtId="0" fontId="17" fillId="0" borderId="27" xfId="23" applyFill="1" applyBorder="1" applyProtection="1"/>
    <xf numFmtId="0" fontId="5" fillId="0" borderId="27" xfId="23" applyFont="1" applyBorder="1" applyAlignment="1" applyProtection="1">
      <alignment horizontal="left" vertical="top" wrapText="1"/>
    </xf>
    <xf numFmtId="0" fontId="17" fillId="12" borderId="0" xfId="23" applyFill="1" applyProtection="1"/>
    <xf numFmtId="0" fontId="17" fillId="12" borderId="0" xfId="0" applyFont="1" applyFill="1" applyProtection="1"/>
    <xf numFmtId="0" fontId="1" fillId="13" borderId="0" xfId="0" applyFont="1" applyFill="1" applyAlignment="1">
      <alignment vertical="center"/>
    </xf>
    <xf numFmtId="0" fontId="0" fillId="0" borderId="5" xfId="0" applyBorder="1" applyProtection="1">
      <protection locked="0"/>
    </xf>
    <xf numFmtId="0" fontId="16" fillId="0" borderId="0" xfId="29" applyFont="1" applyAlignment="1" applyProtection="1">
      <alignment horizontal="center"/>
      <protection locked="0"/>
    </xf>
    <xf numFmtId="0" fontId="31" fillId="0" borderId="0" xfId="0" applyFont="1" applyFill="1" applyAlignment="1">
      <alignment horizontal="center" vertical="center"/>
    </xf>
    <xf numFmtId="0" fontId="8" fillId="0" borderId="0" xfId="0" applyFont="1" applyFill="1" applyAlignment="1">
      <alignment horizontal="left" vertical="center"/>
    </xf>
    <xf numFmtId="0" fontId="17" fillId="13" borderId="0" xfId="0" applyFont="1" applyFill="1" applyAlignment="1">
      <alignment horizontal="center"/>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5" fillId="0" borderId="0" xfId="23" applyFont="1" applyAlignment="1">
      <alignment horizontal="left" vertical="top" wrapText="1"/>
    </xf>
    <xf numFmtId="0" fontId="76" fillId="0" borderId="0" xfId="23" applyFont="1" applyAlignment="1" applyProtection="1">
      <alignment horizontal="left" vertical="top" wrapText="1"/>
      <protection hidden="1"/>
    </xf>
    <xf numFmtId="0" fontId="38" fillId="0" borderId="0" xfId="23" applyFont="1" applyAlignment="1" applyProtection="1">
      <alignment horizontal="left" vertical="top" wrapText="1"/>
      <protection hidden="1"/>
    </xf>
    <xf numFmtId="0" fontId="31"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Alignment="1">
      <alignment vertical="center" wrapText="1"/>
    </xf>
    <xf numFmtId="0" fontId="38" fillId="13" borderId="0" xfId="23" applyFont="1" applyFill="1" applyAlignment="1" applyProtection="1">
      <alignment vertical="top" wrapText="1"/>
      <protection hidden="1"/>
    </xf>
    <xf numFmtId="0" fontId="38" fillId="13" borderId="0" xfId="23" applyFont="1" applyFill="1" applyAlignment="1" applyProtection="1">
      <alignment horizontal="left" vertical="top" wrapText="1"/>
      <protection hidden="1"/>
    </xf>
    <xf numFmtId="10" fontId="17" fillId="12" borderId="4" xfId="9" applyNumberFormat="1" applyFill="1" applyBorder="1" applyAlignment="1" applyProtection="1">
      <alignment vertical="center"/>
      <protection locked="0"/>
    </xf>
    <xf numFmtId="0" fontId="0" fillId="13" borderId="3" xfId="9" applyFont="1" applyFill="1" applyAlignment="1" applyProtection="1">
      <alignment vertical="center"/>
      <protection locked="0"/>
    </xf>
    <xf numFmtId="0" fontId="16" fillId="0" borderId="0" xfId="23" applyFont="1" applyAlignment="1">
      <alignment horizontal="right" vertical="center" indent="1"/>
    </xf>
    <xf numFmtId="0" fontId="0" fillId="0" borderId="5" xfId="23" applyFont="1" applyBorder="1" applyProtection="1">
      <protection locked="0"/>
    </xf>
    <xf numFmtId="0" fontId="36" fillId="0" borderId="0" xfId="23" applyFont="1" applyAlignment="1">
      <alignment horizontal="right" vertical="center" indent="1"/>
    </xf>
    <xf numFmtId="0" fontId="0" fillId="0" borderId="0" xfId="0" applyAlignment="1">
      <alignment wrapText="1"/>
    </xf>
    <xf numFmtId="164" fontId="38" fillId="0" borderId="11" xfId="30" applyNumberFormat="1" applyFont="1" applyBorder="1" applyAlignment="1" applyProtection="1">
      <alignment vertical="center"/>
      <protection hidden="1"/>
    </xf>
    <xf numFmtId="0" fontId="82" fillId="0" borderId="0" xfId="23" applyFont="1" applyFill="1" applyBorder="1" applyProtection="1"/>
    <xf numFmtId="0" fontId="5" fillId="13" borderId="0" xfId="0" applyFont="1" applyFill="1" applyAlignment="1">
      <alignment vertical="top" wrapText="1"/>
    </xf>
    <xf numFmtId="6" fontId="38" fillId="0" borderId="5" xfId="23" applyNumberFormat="1" applyFont="1" applyBorder="1" applyAlignment="1" applyProtection="1">
      <alignment horizontal="right" vertical="center"/>
      <protection hidden="1"/>
    </xf>
    <xf numFmtId="10" fontId="17" fillId="12" borderId="56" xfId="9" applyNumberFormat="1" applyFill="1" applyBorder="1" applyAlignment="1" applyProtection="1">
      <alignment vertical="center"/>
      <protection locked="0"/>
    </xf>
    <xf numFmtId="0" fontId="60" fillId="0" borderId="0" xfId="23" applyFont="1" applyAlignment="1">
      <alignment vertical="top" wrapText="1"/>
    </xf>
    <xf numFmtId="0" fontId="60" fillId="13" borderId="0" xfId="0" applyFont="1" applyFill="1" applyAlignment="1">
      <alignment vertical="top" wrapText="1"/>
    </xf>
    <xf numFmtId="0" fontId="85" fillId="0" borderId="0" xfId="0" applyFont="1" applyAlignment="1">
      <alignment vertical="center"/>
    </xf>
    <xf numFmtId="0" fontId="0" fillId="0" borderId="0" xfId="23" applyFont="1" applyBorder="1" applyProtection="1">
      <protection locked="0"/>
    </xf>
    <xf numFmtId="0" fontId="16" fillId="0" borderId="0" xfId="0" applyFont="1" applyFill="1"/>
    <xf numFmtId="0" fontId="17" fillId="12" borderId="0" xfId="23" applyFill="1" applyProtection="1">
      <protection locked="0"/>
    </xf>
    <xf numFmtId="0" fontId="29" fillId="13" borderId="0" xfId="29" applyFill="1" applyAlignment="1" applyProtection="1">
      <alignment horizontal="left"/>
      <protection locked="0"/>
    </xf>
    <xf numFmtId="0" fontId="29" fillId="13" borderId="0" xfId="29" applyFill="1" applyProtection="1">
      <protection locked="0"/>
    </xf>
    <xf numFmtId="0" fontId="16" fillId="0" borderId="0" xfId="29" applyFont="1" applyAlignment="1" applyProtection="1">
      <alignment horizontal="center" wrapText="1"/>
      <protection locked="0"/>
    </xf>
    <xf numFmtId="0" fontId="87" fillId="13" borderId="0" xfId="29" applyFont="1" applyFill="1" applyAlignment="1" applyProtection="1">
      <alignment horizontal="left"/>
      <protection locked="0"/>
    </xf>
    <xf numFmtId="0" fontId="29" fillId="13" borderId="0" xfId="29" applyFill="1" applyAlignment="1" applyProtection="1">
      <protection locked="0"/>
    </xf>
    <xf numFmtId="0" fontId="0" fillId="0" borderId="0" xfId="0" applyAlignment="1">
      <alignment horizontal="left" vertical="top" wrapText="1"/>
    </xf>
    <xf numFmtId="0" fontId="17" fillId="12" borderId="0" xfId="23" applyFont="1" applyFill="1" applyProtection="1"/>
    <xf numFmtId="0" fontId="17" fillId="0" borderId="0" xfId="23" applyAlignment="1">
      <alignment horizontal="left" vertical="top" wrapText="1"/>
    </xf>
    <xf numFmtId="0" fontId="0" fillId="0" borderId="0" xfId="0" applyFill="1" applyBorder="1" applyAlignment="1">
      <alignment horizontal="left" vertical="top" wrapText="1"/>
    </xf>
    <xf numFmtId="0" fontId="17" fillId="0" borderId="57" xfId="23" applyBorder="1"/>
    <xf numFmtId="10" fontId="17" fillId="13" borderId="0" xfId="9" applyNumberFormat="1" applyFill="1" applyBorder="1" applyAlignment="1" applyProtection="1">
      <alignment vertical="center"/>
    </xf>
    <xf numFmtId="0" fontId="8" fillId="0" borderId="0" xfId="0" applyFont="1" applyFill="1" applyAlignment="1" applyProtection="1">
      <alignment horizontal="left" vertical="center"/>
    </xf>
    <xf numFmtId="0" fontId="5" fillId="0" borderId="0" xfId="23" applyFont="1" applyAlignment="1" applyProtection="1">
      <alignment horizontal="left" vertical="top" wrapText="1"/>
    </xf>
    <xf numFmtId="0" fontId="31" fillId="12" borderId="0" xfId="0" applyFont="1" applyFill="1" applyAlignment="1" applyProtection="1">
      <alignment horizontal="center" vertical="center"/>
    </xf>
    <xf numFmtId="0" fontId="8" fillId="12" borderId="0" xfId="0" applyFont="1" applyFill="1" applyAlignment="1" applyProtection="1">
      <alignment horizontal="left" vertical="center"/>
    </xf>
    <xf numFmtId="0" fontId="17" fillId="12" borderId="0" xfId="0" applyFont="1" applyFill="1" applyAlignment="1" applyProtection="1">
      <alignment horizontal="center"/>
    </xf>
    <xf numFmtId="0" fontId="31" fillId="0" borderId="0" xfId="0" applyFont="1" applyFill="1" applyBorder="1" applyAlignment="1" applyProtection="1">
      <alignment horizontal="center" vertical="center"/>
    </xf>
    <xf numFmtId="0" fontId="31" fillId="0" borderId="27"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27" xfId="0" applyFont="1" applyFill="1" applyBorder="1" applyAlignment="1" applyProtection="1">
      <alignment horizontal="left" vertical="center"/>
    </xf>
    <xf numFmtId="0" fontId="17" fillId="0" borderId="0" xfId="0" applyFont="1" applyFill="1" applyBorder="1" applyAlignment="1" applyProtection="1">
      <alignment horizontal="center"/>
    </xf>
    <xf numFmtId="0" fontId="17" fillId="0" borderId="27" xfId="0" applyFont="1" applyFill="1" applyBorder="1" applyAlignment="1" applyProtection="1">
      <alignment horizontal="center"/>
    </xf>
    <xf numFmtId="0" fontId="31"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17" fillId="0" borderId="0" xfId="0" applyFont="1" applyFill="1" applyAlignment="1" applyProtection="1">
      <alignment horizontal="center"/>
    </xf>
    <xf numFmtId="0" fontId="82" fillId="0" borderId="0" xfId="23" applyFont="1" applyAlignment="1">
      <alignment horizontal="left" vertical="top" wrapText="1"/>
    </xf>
    <xf numFmtId="0" fontId="17" fillId="13" borderId="0" xfId="0" applyFont="1" applyFill="1" applyAlignment="1" applyProtection="1">
      <alignment horizontal="center"/>
    </xf>
    <xf numFmtId="0" fontId="5" fillId="0" borderId="0" xfId="23" applyFont="1" applyAlignment="1" applyProtection="1">
      <alignment horizontal="left" vertical="top" wrapText="1"/>
    </xf>
    <xf numFmtId="0" fontId="8" fillId="0" borderId="0" xfId="0" applyFont="1" applyAlignment="1">
      <alignment horizontal="left" vertical="center"/>
    </xf>
    <xf numFmtId="0" fontId="17" fillId="0" borderId="0" xfId="0" applyFont="1" applyAlignment="1">
      <alignment horizontal="center"/>
    </xf>
    <xf numFmtId="0" fontId="17" fillId="0" borderId="0" xfId="0" applyFont="1" applyFill="1" applyAlignment="1">
      <alignment horizontal="center"/>
    </xf>
    <xf numFmtId="0" fontId="31" fillId="0" borderId="0" xfId="0" applyFont="1" applyAlignment="1">
      <alignment horizontal="center" vertical="center"/>
    </xf>
    <xf numFmtId="0" fontId="5" fillId="0" borderId="0" xfId="23" applyFont="1" applyAlignment="1">
      <alignment horizontal="left" vertical="top" wrapText="1"/>
    </xf>
    <xf numFmtId="0" fontId="31" fillId="12" borderId="0" xfId="0" applyFont="1" applyFill="1" applyAlignment="1">
      <alignment horizontal="center" vertical="center"/>
    </xf>
    <xf numFmtId="0" fontId="8" fillId="12" borderId="0" xfId="0" applyFont="1" applyFill="1" applyAlignment="1">
      <alignment horizontal="left" vertical="center"/>
    </xf>
    <xf numFmtId="0" fontId="17" fillId="12" borderId="0" xfId="0" applyFont="1" applyFill="1" applyAlignment="1">
      <alignment horizontal="center"/>
    </xf>
    <xf numFmtId="0" fontId="31" fillId="0" borderId="0" xfId="0" applyFont="1" applyFill="1" applyAlignment="1">
      <alignment horizontal="center" vertical="center"/>
    </xf>
    <xf numFmtId="0" fontId="8" fillId="0" borderId="0" xfId="0" applyFont="1" applyFill="1" applyAlignment="1">
      <alignment horizontal="left" vertical="center"/>
    </xf>
    <xf numFmtId="0" fontId="31" fillId="13" borderId="0" xfId="0" applyFont="1" applyFill="1" applyAlignment="1">
      <alignment horizontal="center" vertical="center"/>
    </xf>
    <xf numFmtId="0" fontId="8" fillId="13" borderId="0" xfId="0" applyFont="1" applyFill="1" applyAlignment="1">
      <alignment horizontal="left" vertical="center"/>
    </xf>
    <xf numFmtId="0" fontId="17" fillId="13" borderId="0" xfId="0" applyFont="1" applyFill="1" applyAlignment="1">
      <alignment horizontal="center"/>
    </xf>
    <xf numFmtId="0" fontId="76" fillId="0" borderId="0" xfId="23" applyFont="1" applyAlignment="1" applyProtection="1">
      <alignment horizontal="left" vertical="top" wrapText="1"/>
      <protection hidden="1"/>
    </xf>
    <xf numFmtId="0" fontId="38" fillId="0" borderId="0" xfId="23" applyFont="1" applyAlignment="1" applyProtection="1">
      <alignment horizontal="left" vertical="top" wrapText="1"/>
      <protection hidden="1"/>
    </xf>
    <xf numFmtId="0" fontId="6" fillId="12" borderId="0" xfId="0" applyFont="1" applyFill="1" applyAlignment="1">
      <alignment horizontal="left" vertical="center"/>
    </xf>
    <xf numFmtId="0" fontId="54" fillId="12" borderId="0" xfId="0" applyFont="1" applyFill="1" applyAlignment="1">
      <alignment horizontal="center" vertical="center"/>
    </xf>
    <xf numFmtId="0" fontId="36" fillId="0" borderId="0" xfId="23" applyFont="1" applyAlignment="1">
      <alignment horizontal="right" vertical="center" wrapText="1"/>
    </xf>
    <xf numFmtId="0" fontId="16" fillId="0" borderId="0" xfId="23" applyFont="1" applyAlignment="1">
      <alignment horizontal="right" vertical="center" wrapText="1"/>
    </xf>
    <xf numFmtId="0" fontId="4" fillId="12" borderId="0" xfId="0" applyFont="1" applyFill="1" applyAlignment="1">
      <alignment horizontal="left" vertical="center"/>
    </xf>
    <xf numFmtId="0" fontId="33" fillId="0" borderId="0" xfId="23" applyFont="1" applyAlignment="1" applyProtection="1">
      <alignment horizontal="left" vertical="top" wrapText="1"/>
      <protection hidden="1"/>
    </xf>
    <xf numFmtId="0" fontId="8" fillId="0" borderId="0" xfId="0" applyFont="1" applyAlignment="1">
      <alignment vertical="center"/>
    </xf>
    <xf numFmtId="164" fontId="17" fillId="13" borderId="8" xfId="30" applyNumberFormat="1" applyFont="1" applyFill="1" applyBorder="1" applyAlignment="1" applyProtection="1">
      <alignment horizontal="right" vertical="center"/>
      <protection hidden="1"/>
    </xf>
    <xf numFmtId="164" fontId="17" fillId="13" borderId="10" xfId="30" applyNumberFormat="1" applyFont="1" applyFill="1" applyBorder="1" applyAlignment="1" applyProtection="1">
      <alignment horizontal="right" vertical="center"/>
      <protection hidden="1"/>
    </xf>
    <xf numFmtId="164" fontId="17" fillId="13" borderId="8" xfId="0" applyNumberFormat="1" applyFont="1" applyFill="1" applyBorder="1" applyAlignment="1" applyProtection="1">
      <alignment horizontal="right" vertical="center"/>
      <protection hidden="1"/>
    </xf>
    <xf numFmtId="164" fontId="17" fillId="13" borderId="10" xfId="0" applyNumberFormat="1" applyFont="1" applyFill="1" applyBorder="1" applyAlignment="1" applyProtection="1">
      <alignment horizontal="right" vertical="center"/>
      <protection hidden="1"/>
    </xf>
    <xf numFmtId="164" fontId="17" fillId="0" borderId="8" xfId="30" applyNumberFormat="1" applyFont="1" applyBorder="1" applyAlignment="1" applyProtection="1">
      <alignment horizontal="right" vertical="center"/>
      <protection hidden="1"/>
    </xf>
    <xf numFmtId="164" fontId="17" fillId="0" borderId="10" xfId="30" applyNumberFormat="1" applyFont="1" applyBorder="1" applyAlignment="1" applyProtection="1">
      <alignment horizontal="right" vertical="center"/>
      <protection hidden="1"/>
    </xf>
    <xf numFmtId="164" fontId="0" fillId="0" borderId="8" xfId="30" applyNumberFormat="1" applyFont="1" applyBorder="1" applyAlignment="1" applyProtection="1">
      <alignment horizontal="right" vertical="center"/>
      <protection hidden="1"/>
    </xf>
    <xf numFmtId="164" fontId="0" fillId="0" borderId="10" xfId="30" applyNumberFormat="1" applyFont="1" applyBorder="1" applyAlignment="1" applyProtection="1">
      <alignment horizontal="right" vertical="center"/>
      <protection hidden="1"/>
    </xf>
    <xf numFmtId="164" fontId="17" fillId="13" borderId="8" xfId="0" applyNumberFormat="1" applyFont="1" applyFill="1" applyBorder="1" applyAlignment="1" applyProtection="1">
      <alignment horizontal="center" vertical="center" wrapText="1"/>
      <protection hidden="1"/>
    </xf>
    <xf numFmtId="164" fontId="17" fillId="13" borderId="10" xfId="0" applyNumberFormat="1" applyFont="1" applyFill="1" applyBorder="1" applyAlignment="1" applyProtection="1">
      <alignment horizontal="center" vertical="center" wrapText="1"/>
      <protection hidden="1"/>
    </xf>
    <xf numFmtId="0" fontId="16" fillId="2" borderId="5" xfId="24" applyFont="1" applyBorder="1" applyAlignment="1" applyProtection="1">
      <alignment horizontal="center" vertical="center"/>
      <protection hidden="1"/>
    </xf>
    <xf numFmtId="0" fontId="16" fillId="2" borderId="10" xfId="24" applyFont="1" applyBorder="1" applyAlignment="1" applyProtection="1">
      <alignment vertical="center"/>
      <protection hidden="1"/>
    </xf>
    <xf numFmtId="0" fontId="16" fillId="2" borderId="8" xfId="24" applyFont="1" applyBorder="1" applyAlignment="1" applyProtection="1">
      <alignment horizontal="center" vertical="center" wrapText="1"/>
      <protection hidden="1"/>
    </xf>
    <xf numFmtId="0" fontId="16" fillId="2" borderId="10" xfId="24" applyFont="1" applyBorder="1" applyAlignment="1" applyProtection="1">
      <alignment horizontal="center" vertical="center" wrapText="1"/>
      <protection hidden="1"/>
    </xf>
    <xf numFmtId="0" fontId="17" fillId="2" borderId="8" xfId="24" applyFont="1" applyBorder="1" applyAlignment="1" applyProtection="1">
      <alignment horizontal="center" vertical="center" wrapText="1"/>
      <protection hidden="1"/>
    </xf>
    <xf numFmtId="0" fontId="17" fillId="2" borderId="10" xfId="24" applyFont="1" applyBorder="1" applyAlignment="1" applyProtection="1">
      <alignment horizontal="center" vertical="center" wrapText="1"/>
      <protection hidden="1"/>
    </xf>
    <xf numFmtId="0" fontId="0" fillId="2" borderId="8" xfId="24" applyFont="1" applyBorder="1" applyAlignment="1" applyProtection="1">
      <alignment horizontal="center" vertical="center" wrapText="1"/>
      <protection hidden="1"/>
    </xf>
    <xf numFmtId="0" fontId="37" fillId="0" borderId="0" xfId="0" applyFont="1" applyAlignment="1">
      <alignment horizontal="left" vertical="top" wrapText="1"/>
    </xf>
    <xf numFmtId="9" fontId="0" fillId="20" borderId="45" xfId="0" applyNumberFormat="1" applyFill="1" applyBorder="1" applyAlignment="1">
      <alignment horizontal="center" vertical="center"/>
    </xf>
    <xf numFmtId="0" fontId="17" fillId="20" borderId="45" xfId="23" applyFill="1" applyBorder="1" applyAlignment="1">
      <alignment horizontal="left" vertical="center" wrapText="1"/>
    </xf>
    <xf numFmtId="0" fontId="0" fillId="20" borderId="45" xfId="0" applyFill="1" applyBorder="1" applyAlignment="1">
      <alignment horizontal="left" vertical="center" wrapText="1"/>
    </xf>
    <xf numFmtId="9" fontId="17" fillId="20" borderId="45" xfId="23" applyNumberFormat="1" applyFill="1" applyBorder="1" applyAlignment="1">
      <alignment horizontal="center" vertical="center"/>
    </xf>
    <xf numFmtId="0" fontId="5" fillId="12" borderId="0" xfId="23" applyFont="1" applyFill="1" applyBorder="1" applyAlignment="1">
      <alignment horizontal="left" vertical="top" wrapText="1"/>
    </xf>
    <xf numFmtId="0" fontId="5" fillId="12" borderId="0" xfId="23" applyFont="1" applyFill="1" applyBorder="1" applyAlignment="1">
      <alignment horizontal="left" vertical="top"/>
    </xf>
    <xf numFmtId="0" fontId="0" fillId="0" borderId="0" xfId="23" applyFont="1" applyAlignment="1">
      <alignment horizontal="left" vertical="top" wrapText="1" indent="1"/>
    </xf>
    <xf numFmtId="0" fontId="5" fillId="12" borderId="0" xfId="23" applyFont="1" applyFill="1" applyBorder="1" applyAlignment="1">
      <alignment horizontal="left" vertical="top" wrapText="1" indent="4"/>
    </xf>
    <xf numFmtId="0" fontId="0" fillId="13" borderId="0" xfId="23" applyFont="1" applyFill="1" applyAlignment="1">
      <alignment horizontal="left" vertical="top" wrapText="1" indent="1"/>
    </xf>
    <xf numFmtId="0" fontId="52" fillId="15" borderId="8" xfId="0" applyFont="1" applyFill="1" applyBorder="1" applyAlignment="1">
      <alignment horizontal="right" vertical="center" indent="1"/>
    </xf>
    <xf numFmtId="0" fontId="52" fillId="15" borderId="11" xfId="0" applyFont="1" applyFill="1" applyBorder="1" applyAlignment="1">
      <alignment horizontal="right" vertical="center" indent="1"/>
    </xf>
    <xf numFmtId="0" fontId="52" fillId="15" borderId="10" xfId="0" applyFont="1" applyFill="1" applyBorder="1" applyAlignment="1">
      <alignment horizontal="right" vertical="center" indent="1"/>
    </xf>
    <xf numFmtId="0" fontId="52" fillId="15" borderId="54" xfId="0" applyFont="1" applyFill="1" applyBorder="1" applyAlignment="1">
      <alignment horizontal="right" vertical="center" indent="1"/>
    </xf>
    <xf numFmtId="0" fontId="52" fillId="15" borderId="29" xfId="0" applyFont="1" applyFill="1" applyBorder="1" applyAlignment="1">
      <alignment horizontal="right" vertical="center" indent="1"/>
    </xf>
    <xf numFmtId="0" fontId="52" fillId="15" borderId="55" xfId="0" applyFont="1" applyFill="1" applyBorder="1" applyAlignment="1">
      <alignment horizontal="right" vertical="center" indent="1"/>
    </xf>
    <xf numFmtId="0" fontId="30" fillId="13" borderId="9" xfId="0" applyFont="1" applyFill="1" applyBorder="1" applyAlignment="1">
      <alignment horizontal="left" vertical="top" indent="2"/>
    </xf>
    <xf numFmtId="0" fontId="30" fillId="13" borderId="9" xfId="0" applyFont="1" applyFill="1" applyBorder="1" applyAlignment="1">
      <alignment vertical="top"/>
    </xf>
    <xf numFmtId="0" fontId="61" fillId="12" borderId="0" xfId="0" applyFont="1" applyFill="1" applyAlignment="1">
      <alignment horizontal="left" vertical="top" wrapText="1"/>
    </xf>
    <xf numFmtId="0" fontId="61" fillId="12" borderId="0" xfId="0" applyFont="1" applyFill="1" applyAlignment="1">
      <alignment vertical="top" wrapText="1"/>
    </xf>
    <xf numFmtId="0" fontId="8" fillId="12" borderId="0" xfId="0" applyFont="1" applyFill="1" applyAlignment="1">
      <alignment vertical="center"/>
    </xf>
    <xf numFmtId="0" fontId="31" fillId="12" borderId="0" xfId="0" applyFont="1" applyFill="1" applyAlignment="1">
      <alignment vertical="center"/>
    </xf>
    <xf numFmtId="0" fontId="60" fillId="0" borderId="0" xfId="23" applyFont="1" applyAlignment="1">
      <alignment horizontal="left" vertical="top" wrapText="1"/>
    </xf>
    <xf numFmtId="0" fontId="60" fillId="12" borderId="0" xfId="0" applyFont="1" applyFill="1" applyAlignment="1">
      <alignment horizontal="left" vertical="top" wrapText="1" indent="2"/>
    </xf>
    <xf numFmtId="0" fontId="60" fillId="12" borderId="0" xfId="0" applyFont="1" applyFill="1" applyAlignment="1">
      <alignment horizontal="left" vertical="top" wrapText="1" indent="1"/>
    </xf>
    <xf numFmtId="0" fontId="0" fillId="16" borderId="42" xfId="0" applyFill="1" applyBorder="1" applyAlignment="1">
      <alignment horizontal="center"/>
    </xf>
    <xf numFmtId="0" fontId="0" fillId="16" borderId="43" xfId="0" applyFill="1" applyBorder="1" applyAlignment="1">
      <alignment horizontal="center"/>
    </xf>
    <xf numFmtId="0" fontId="0" fillId="17" borderId="40" xfId="0" applyFill="1" applyBorder="1" applyAlignment="1">
      <alignment horizontal="center"/>
    </xf>
    <xf numFmtId="0" fontId="0" fillId="17" borderId="41" xfId="0" applyFill="1" applyBorder="1" applyAlignment="1">
      <alignment horizontal="center"/>
    </xf>
    <xf numFmtId="0" fontId="0" fillId="17" borderId="42" xfId="0" applyFill="1" applyBorder="1" applyAlignment="1">
      <alignment horizontal="center"/>
    </xf>
    <xf numFmtId="0" fontId="0" fillId="17" borderId="43" xfId="0" applyFill="1" applyBorder="1" applyAlignment="1">
      <alignment horizontal="center"/>
    </xf>
    <xf numFmtId="0" fontId="0" fillId="17" borderId="38" xfId="0" applyFill="1" applyBorder="1" applyAlignment="1">
      <alignment horizontal="center"/>
    </xf>
    <xf numFmtId="0" fontId="0" fillId="17" borderId="39" xfId="0" applyFill="1" applyBorder="1" applyAlignment="1">
      <alignment horizontal="center"/>
    </xf>
    <xf numFmtId="0" fontId="0" fillId="16" borderId="30" xfId="0" applyFill="1" applyBorder="1" applyAlignment="1">
      <alignment horizontal="center" vertical="center" wrapText="1"/>
    </xf>
    <xf numFmtId="0" fontId="0" fillId="16" borderId="31" xfId="0" applyFill="1" applyBorder="1" applyAlignment="1">
      <alignment horizontal="center" vertical="center" wrapText="1"/>
    </xf>
    <xf numFmtId="0" fontId="0" fillId="16" borderId="51" xfId="0" applyFill="1" applyBorder="1" applyAlignment="1">
      <alignment horizontal="center" vertical="center" wrapText="1"/>
    </xf>
    <xf numFmtId="0" fontId="0" fillId="16" borderId="36"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53" xfId="0" applyFill="1" applyBorder="1" applyAlignment="1">
      <alignment horizontal="center" vertical="center" wrapText="1"/>
    </xf>
    <xf numFmtId="0" fontId="0" fillId="16" borderId="33" xfId="0" applyFill="1" applyBorder="1" applyAlignment="1">
      <alignment horizontal="center" vertical="center" wrapText="1"/>
    </xf>
    <xf numFmtId="0" fontId="0" fillId="16" borderId="34" xfId="0" applyFill="1" applyBorder="1" applyAlignment="1">
      <alignment horizontal="center" vertical="center" wrapText="1"/>
    </xf>
    <xf numFmtId="0" fontId="0" fillId="16" borderId="52" xfId="0" applyFill="1" applyBorder="1" applyAlignment="1">
      <alignment horizontal="center" vertical="center" wrapText="1"/>
    </xf>
    <xf numFmtId="0" fontId="16" fillId="0" borderId="0" xfId="0" applyFont="1" applyFill="1" applyBorder="1"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wrapText="1"/>
    </xf>
    <xf numFmtId="0" fontId="0" fillId="0" borderId="42" xfId="0" applyBorder="1" applyAlignment="1">
      <alignment horizontal="center"/>
    </xf>
    <xf numFmtId="0" fontId="0" fillId="0" borderId="43" xfId="0" applyBorder="1" applyAlignment="1">
      <alignment horizontal="center"/>
    </xf>
    <xf numFmtId="0" fontId="0" fillId="16" borderId="22" xfId="0" applyFill="1" applyBorder="1" applyAlignment="1">
      <alignment horizontal="center"/>
    </xf>
    <xf numFmtId="0" fontId="0" fillId="16" borderId="23" xfId="0" applyFill="1" applyBorder="1" applyAlignment="1">
      <alignment horizontal="center"/>
    </xf>
    <xf numFmtId="0" fontId="0" fillId="17" borderId="18" xfId="0" applyFill="1" applyBorder="1" applyAlignment="1">
      <alignment horizontal="center"/>
    </xf>
    <xf numFmtId="0" fontId="0" fillId="17" borderId="19" xfId="0" applyFill="1" applyBorder="1" applyAlignment="1">
      <alignment horizontal="center"/>
    </xf>
    <xf numFmtId="0" fontId="0" fillId="16" borderId="20" xfId="0" applyFill="1" applyBorder="1" applyAlignment="1">
      <alignment horizontal="center"/>
    </xf>
    <xf numFmtId="0" fontId="0" fillId="16" borderId="21" xfId="0" applyFill="1" applyBorder="1" applyAlignment="1">
      <alignment horizontal="center"/>
    </xf>
    <xf numFmtId="0" fontId="0" fillId="0" borderId="0" xfId="0" applyAlignment="1">
      <alignment horizontal="lef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5" xfId="0" applyFont="1" applyBorder="1" applyAlignment="1">
      <alignment vertical="center"/>
    </xf>
    <xf numFmtId="0" fontId="16" fillId="0" borderId="50" xfId="0" applyFont="1" applyBorder="1" applyAlignment="1">
      <alignment vertical="center"/>
    </xf>
    <xf numFmtId="0" fontId="0" fillId="16" borderId="24" xfId="0" applyFill="1" applyBorder="1" applyAlignment="1">
      <alignment horizontal="center" vertical="center"/>
    </xf>
    <xf numFmtId="0" fontId="0" fillId="16" borderId="25" xfId="0" applyFill="1" applyBorder="1" applyAlignment="1">
      <alignment horizontal="center" vertical="center"/>
    </xf>
    <xf numFmtId="0" fontId="0" fillId="16" borderId="31" xfId="0" applyFill="1" applyBorder="1" applyAlignment="1">
      <alignment vertical="center"/>
    </xf>
    <xf numFmtId="0" fontId="0" fillId="16" borderId="51" xfId="0" applyFill="1" applyBorder="1" applyAlignment="1">
      <alignment vertical="center"/>
    </xf>
    <xf numFmtId="0" fontId="0" fillId="16" borderId="33" xfId="0" applyFill="1" applyBorder="1" applyAlignment="1">
      <alignment vertical="center"/>
    </xf>
    <xf numFmtId="0" fontId="0" fillId="16" borderId="34" xfId="0" applyFill="1" applyBorder="1" applyAlignment="1">
      <alignment vertical="center"/>
    </xf>
    <xf numFmtId="0" fontId="0" fillId="16" borderId="52" xfId="0" applyFill="1" applyBorder="1" applyAlignment="1">
      <alignmen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51" xfId="0"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53"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52" xfId="0" applyBorder="1" applyAlignment="1">
      <alignment horizontal="center" vertical="center" wrapText="1"/>
    </xf>
    <xf numFmtId="0" fontId="0" fillId="16" borderId="30" xfId="0" applyFill="1" applyBorder="1" applyAlignment="1">
      <alignment horizontal="center" vertical="center"/>
    </xf>
    <xf numFmtId="0" fontId="0" fillId="16" borderId="31" xfId="0" applyFill="1" applyBorder="1" applyAlignment="1">
      <alignment horizontal="center" vertical="center"/>
    </xf>
    <xf numFmtId="0" fontId="0" fillId="16" borderId="32" xfId="0" applyFill="1" applyBorder="1" applyAlignment="1">
      <alignment horizontal="center" vertical="center"/>
    </xf>
    <xf numFmtId="0" fontId="0" fillId="16" borderId="33" xfId="0" applyFill="1" applyBorder="1" applyAlignment="1">
      <alignment horizontal="center" vertical="center"/>
    </xf>
    <xf numFmtId="0" fontId="0" fillId="16" borderId="34" xfId="0" applyFill="1" applyBorder="1" applyAlignment="1">
      <alignment horizontal="center" vertical="center"/>
    </xf>
    <xf numFmtId="0" fontId="0" fillId="16" borderId="35" xfId="0"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6" xfId="0" applyBorder="1" applyAlignment="1">
      <alignment vertical="center"/>
    </xf>
    <xf numFmtId="0" fontId="0" fillId="0" borderId="0" xfId="0" applyBorder="1" applyAlignment="1">
      <alignment vertical="center"/>
    </xf>
    <xf numFmtId="0" fontId="0" fillId="0" borderId="37"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16" borderId="26" xfId="0" applyFill="1" applyBorder="1" applyAlignment="1">
      <alignment horizontal="center" vertical="center"/>
    </xf>
    <xf numFmtId="0" fontId="0" fillId="17" borderId="30" xfId="0" applyFill="1" applyBorder="1" applyAlignment="1">
      <alignment horizontal="center" vertical="center"/>
    </xf>
    <xf numFmtId="0" fontId="0" fillId="17" borderId="31" xfId="0" applyFill="1" applyBorder="1" applyAlignment="1">
      <alignment horizontal="center" vertical="center"/>
    </xf>
    <xf numFmtId="0" fontId="0" fillId="17" borderId="32" xfId="0" applyFill="1" applyBorder="1" applyAlignment="1">
      <alignment horizontal="center" vertical="center"/>
    </xf>
    <xf numFmtId="0" fontId="0" fillId="17" borderId="36" xfId="0" applyFill="1" applyBorder="1" applyAlignment="1">
      <alignment horizontal="center" vertical="center"/>
    </xf>
    <xf numFmtId="0" fontId="0" fillId="17" borderId="0" xfId="0" applyFill="1" applyBorder="1" applyAlignment="1">
      <alignment horizontal="center" vertical="center"/>
    </xf>
    <xf numFmtId="0" fontId="0" fillId="17" borderId="37" xfId="0" applyFill="1" applyBorder="1" applyAlignment="1">
      <alignment horizontal="center" vertical="center"/>
    </xf>
    <xf numFmtId="0" fontId="0" fillId="17" borderId="33" xfId="0" applyFill="1" applyBorder="1" applyAlignment="1">
      <alignment horizontal="center" vertical="center"/>
    </xf>
    <xf numFmtId="0" fontId="0" fillId="17" borderId="34" xfId="0" applyFill="1" applyBorder="1" applyAlignment="1">
      <alignment horizontal="center" vertical="center"/>
    </xf>
    <xf numFmtId="0" fontId="0" fillId="17" borderId="35" xfId="0" applyFill="1" applyBorder="1" applyAlignment="1">
      <alignment horizontal="center" vertical="center"/>
    </xf>
    <xf numFmtId="0" fontId="0" fillId="17" borderId="22" xfId="0" applyFill="1" applyBorder="1" applyAlignment="1">
      <alignment horizontal="center"/>
    </xf>
    <xf numFmtId="0" fontId="0" fillId="17" borderId="23" xfId="0" applyFill="1" applyBorder="1" applyAlignment="1">
      <alignment horizontal="center"/>
    </xf>
    <xf numFmtId="0" fontId="0" fillId="16" borderId="38" xfId="0" applyFill="1" applyBorder="1" applyAlignment="1">
      <alignment horizontal="center"/>
    </xf>
    <xf numFmtId="0" fontId="0" fillId="16" borderId="39" xfId="0"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left" vertical="top" wrapText="1"/>
    </xf>
    <xf numFmtId="0" fontId="33" fillId="13" borderId="0" xfId="0" applyFont="1" applyFill="1" applyAlignment="1">
      <alignment horizontal="left" vertical="top" wrapText="1" indent="2"/>
    </xf>
    <xf numFmtId="0" fontId="29" fillId="0" borderId="0" xfId="29" applyFont="1" applyAlignment="1">
      <alignment horizontal="left" vertical="top" wrapText="1" indent="1"/>
    </xf>
    <xf numFmtId="0" fontId="29" fillId="0" borderId="0" xfId="29" applyAlignment="1">
      <alignment horizontal="left" vertical="top" wrapText="1" indent="1"/>
    </xf>
    <xf numFmtId="0" fontId="17" fillId="0" borderId="0" xfId="23" applyFont="1" applyAlignment="1">
      <alignment horizontal="left" vertical="top" wrapText="1" indent="1"/>
    </xf>
    <xf numFmtId="0" fontId="52" fillId="0" borderId="0" xfId="0" applyFont="1" applyAlignment="1">
      <alignment horizontal="left" vertical="top" indent="1"/>
    </xf>
    <xf numFmtId="0" fontId="5" fillId="0" borderId="28" xfId="23" applyFont="1" applyFill="1" applyBorder="1" applyAlignment="1">
      <alignment horizontal="left" vertical="top" wrapText="1" indent="2"/>
    </xf>
    <xf numFmtId="0" fontId="33" fillId="0" borderId="0" xfId="23" applyFont="1" applyAlignment="1">
      <alignment horizontal="left" vertical="top" wrapText="1"/>
    </xf>
    <xf numFmtId="0" fontId="33" fillId="12" borderId="0" xfId="0" applyFont="1" applyFill="1" applyAlignment="1">
      <alignment horizontal="left" vertical="top" wrapText="1"/>
    </xf>
    <xf numFmtId="0" fontId="53" fillId="0" borderId="0" xfId="23" applyFont="1" applyAlignment="1">
      <alignment horizontal="left" vertical="top" wrapText="1"/>
    </xf>
  </cellXfs>
  <cellStyles count="32">
    <cellStyle name="Bad" xfId="7" builtinId="27" customBuiltin="1"/>
    <cellStyle name="Button 1" xfId="19" xr:uid="{00000000-0005-0000-0000-000001000000}"/>
    <cellStyle name="Button 2" xfId="17" xr:uid="{00000000-0005-0000-0000-000002000000}"/>
    <cellStyle name="Button 3" xfId="20" xr:uid="{00000000-0005-0000-0000-000003000000}"/>
    <cellStyle name="Button 4" xfId="18" xr:uid="{00000000-0005-0000-0000-000004000000}"/>
    <cellStyle name="Calculation" xfId="11" builtinId="22" customBuiltin="1"/>
    <cellStyle name="Check Cell" xfId="13" builtinId="23" customBuiltin="1"/>
    <cellStyle name="Comma" xfId="30" builtinId="3"/>
    <cellStyle name="Comma 2" xfId="25" xr:uid="{00000000-0005-0000-0000-000008000000}"/>
    <cellStyle name="Currency 2" xfId="26" xr:uid="{00000000-0005-0000-0000-00000A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1" xr:uid="{00000000-0005-0000-0000-000011000000}"/>
    <cellStyle name="Hyperlink" xfId="29" builtinId="8"/>
    <cellStyle name="Input" xfId="9" builtinId="20" customBuiltin="1"/>
    <cellStyle name="Linked Cell" xfId="12" builtinId="24" customBuiltin="1"/>
    <cellStyle name="Neutral" xfId="8" builtinId="28" customBuiltin="1"/>
    <cellStyle name="Normal" xfId="0" builtinId="0" customBuiltin="1"/>
    <cellStyle name="Normal 2" xfId="23" xr:uid="{00000000-0005-0000-0000-000017000000}"/>
    <cellStyle name="Normal 3" xfId="31" xr:uid="{F7EEAFB7-189A-4185-9300-7E7730D20847}"/>
    <cellStyle name="Normal 4" xfId="28" xr:uid="{00000000-0005-0000-0000-000018000000}"/>
    <cellStyle name="Note" xfId="15" builtinId="10" customBuiltin="1"/>
    <cellStyle name="Output" xfId="10" builtinId="21" customBuiltin="1"/>
    <cellStyle name="Output 2" xfId="22" xr:uid="{00000000-0005-0000-0000-00001B000000}"/>
    <cellStyle name="Output 3" xfId="24" xr:uid="{00000000-0005-0000-0000-00001C000000}"/>
    <cellStyle name="Percent 2" xfId="27" xr:uid="{00000000-0005-0000-0000-00001E000000}"/>
    <cellStyle name="Title" xfId="1" builtinId="15" customBuiltin="1"/>
    <cellStyle name="Warning Tex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Light16" defaultPivotStyle="PivotStyleLight16"/>
  <colors>
    <mruColors>
      <color rgb="FF7C99AE"/>
      <color rgb="FF667E90"/>
      <color rgb="FFD6D9DA"/>
      <color rgb="FFB4F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012B-48A9-BE53-E821E02E7917}"/>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012B-48A9-BE53-E821E02E7917}"/>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6EB8-453F-923A-39FABBDDEFCB}"/>
              </c:ext>
            </c:extLst>
          </c:dPt>
          <c:dLbls>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6EB8-453F-923A-39FABBDDEFCB}"/>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vol_rev'!$F$14:$F$16</c:f>
              <c:numCache>
                <c:formatCode>_(* #,##0_);_(* \(#,##0\);_(* "-"??_);_(@_)</c:formatCode>
                <c:ptCount val="3"/>
                <c:pt idx="0">
                  <c:v>0</c:v>
                </c:pt>
                <c:pt idx="1">
                  <c:v>0</c:v>
                </c:pt>
                <c:pt idx="2">
                  <c:v>0</c:v>
                </c:pt>
              </c:numCache>
            </c:numRef>
          </c:val>
          <c:extLst>
            <c:ext xmlns:c16="http://schemas.microsoft.com/office/drawing/2014/chart" uri="{C3380CC4-5D6E-409C-BE32-E72D297353CC}">
              <c16:uniqueId val="{00000002-6EB8-453F-923A-39FABBDDEFCB}"/>
            </c:ext>
          </c:extLst>
        </c:ser>
        <c:ser>
          <c:idx val="1"/>
          <c:order val="1"/>
          <c:val>
            <c:numRef>
              <c:f>'total vol_rev'!$G$14:$G$16</c:f>
              <c:numCache>
                <c:formatCode>_(* #,##0_);_(* \(#,##0\);_(* "-"??_);_(@_)</c:formatCode>
                <c:ptCount val="3"/>
              </c:numCache>
            </c:numRef>
          </c:val>
          <c:extLst>
            <c:ext xmlns:c16="http://schemas.microsoft.com/office/drawing/2014/chart" uri="{C3380CC4-5D6E-409C-BE32-E72D297353CC}">
              <c16:uniqueId val="{00000003-6EB8-453F-923A-39FABBDDEFCB}"/>
            </c:ext>
          </c:extLst>
        </c:ser>
        <c:dLbls>
          <c:showLegendKey val="0"/>
          <c:showVal val="0"/>
          <c:showCatName val="0"/>
          <c:showSerName val="0"/>
          <c:showPercent val="0"/>
          <c:showBubbleSize val="0"/>
          <c:showLeaderLines val="1"/>
        </c:dLbls>
        <c:firstSliceAng val="0"/>
        <c:holeSize val="40"/>
      </c:doughnutChart>
      <c:spPr>
        <a:noFill/>
        <a:ln w="25400">
          <a:noFill/>
        </a:ln>
        <a:effectLst/>
      </c:spPr>
    </c:plotArea>
    <c:plotVisOnly val="1"/>
    <c:dispBlanksAs val="gap"/>
    <c:showDLblsOverMax val="0"/>
  </c:chart>
  <c:spPr>
    <a:noFill/>
    <a:ln w="19050">
      <a:solidFill>
        <a:srgbClr val="FFFFFF"/>
      </a:solid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7645-434D-943D-2B980B111B55}"/>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7645-434D-943D-2B980B111B55}"/>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9B31-4D14-91A1-BFA4EC8D9F64}"/>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vol_rev'!$H$14:$H$16</c:f>
              <c:numCache>
                <c:formatCode>_(* #,##0_);_(* \(#,##0\);_(* "-"??_);_(@_)</c:formatCode>
                <c:ptCount val="3"/>
                <c:pt idx="0">
                  <c:v>0</c:v>
                </c:pt>
                <c:pt idx="1">
                  <c:v>0</c:v>
                </c:pt>
                <c:pt idx="2">
                  <c:v>0</c:v>
                </c:pt>
              </c:numCache>
            </c:numRef>
          </c:val>
          <c:extLst>
            <c:ext xmlns:c16="http://schemas.microsoft.com/office/drawing/2014/chart" uri="{C3380CC4-5D6E-409C-BE32-E72D297353CC}">
              <c16:uniqueId val="{00000002-9B31-4D14-91A1-BFA4EC8D9F64}"/>
            </c:ext>
          </c:extLst>
        </c:ser>
        <c:ser>
          <c:idx val="1"/>
          <c:order val="1"/>
          <c:val>
            <c:numRef>
              <c:f>'total vol_rev'!$I$14:$I$16</c:f>
              <c:numCache>
                <c:formatCode>_(* #,##0_);_(* \(#,##0\);_(* "-"??_);_(@_)</c:formatCode>
                <c:ptCount val="3"/>
              </c:numCache>
            </c:numRef>
          </c:val>
          <c:extLst>
            <c:ext xmlns:c16="http://schemas.microsoft.com/office/drawing/2014/chart" uri="{C3380CC4-5D6E-409C-BE32-E72D297353CC}">
              <c16:uniqueId val="{00000003-9B31-4D14-91A1-BFA4EC8D9F64}"/>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F18D-4D7E-9DAA-E52A46013260}"/>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F18D-4D7E-9DAA-E52A46013260}"/>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020C-41A4-B1A5-221618B56414}"/>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'total vol_rev'!$J$14:$J$16</c:f>
              <c:numCache>
                <c:formatCode>_(* #,##0_);_(* \(#,##0\);_(* "-"??_);_(@_)</c:formatCode>
                <c:ptCount val="3"/>
                <c:pt idx="0">
                  <c:v>0</c:v>
                </c:pt>
                <c:pt idx="1">
                  <c:v>0</c:v>
                </c:pt>
                <c:pt idx="2">
                  <c:v>0</c:v>
                </c:pt>
              </c:numCache>
            </c:numRef>
          </c:val>
          <c:extLst>
            <c:ext xmlns:c16="http://schemas.microsoft.com/office/drawing/2014/chart" uri="{C3380CC4-5D6E-409C-BE32-E72D297353CC}">
              <c16:uniqueId val="{00000002-020C-41A4-B1A5-221618B56414}"/>
            </c:ext>
          </c:extLst>
        </c:ser>
        <c:ser>
          <c:idx val="1"/>
          <c:order val="1"/>
          <c:val>
            <c:numRef>
              <c:f>'total vol_rev'!$K$14:$K$16</c:f>
              <c:numCache>
                <c:formatCode>_(* #,##0_);_(* \(#,##0\);_(* "-"??_);_(@_)</c:formatCode>
                <c:ptCount val="3"/>
              </c:numCache>
            </c:numRef>
          </c:val>
          <c:extLst>
            <c:ext xmlns:c16="http://schemas.microsoft.com/office/drawing/2014/chart" uri="{C3380CC4-5D6E-409C-BE32-E72D297353CC}">
              <c16:uniqueId val="{00000003-020C-41A4-B1A5-221618B56414}"/>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407108686985214E-3"/>
          <c:y val="2.055261703521935E-2"/>
          <c:w val="0.98254683981280788"/>
          <c:h val="0.92726115626437677"/>
        </c:manualLayout>
      </c:layout>
      <c:barChart>
        <c:barDir val="col"/>
        <c:grouping val="clustered"/>
        <c:varyColors val="0"/>
        <c:ser>
          <c:idx val="0"/>
          <c:order val="0"/>
          <c:tx>
            <c:v>Current total volumes</c:v>
          </c:tx>
          <c:spPr>
            <a:solidFill>
              <a:srgbClr val="D6D9DA"/>
            </a:solidFill>
            <a:ln w="19050">
              <a:solidFill>
                <a:srgbClr val="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'total vol_rev'!$D$18:$K$18</c15:sqref>
                  </c15:fullRef>
                </c:ext>
              </c:extLst>
              <c:f>('total vol_rev'!$D$18,'total vol_rev'!$F$18,'total vol_rev'!$H$18,'total vol_rev'!$J$18)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6-E2A8-4C24-BD16-04DB2F5294F4}"/>
            </c:ext>
          </c:extLst>
        </c:ser>
        <c:ser>
          <c:idx val="1"/>
          <c:order val="1"/>
          <c:tx>
            <c:v>5-year projected volumes</c:v>
          </c:tx>
          <c:spPr>
            <a:solidFill>
              <a:srgbClr val="7C99AE"/>
            </a:solidFill>
            <a:ln w="19050">
              <a:solidFill>
                <a:srgbClr val="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'total vol_rev'!$D$25:$K$25</c15:sqref>
                  </c15:fullRef>
                </c:ext>
              </c:extLst>
              <c:f>('total vol_rev'!$D$25,'total vol_rev'!$F$25,'total vol_rev'!$H$25,'total vol_rev'!$J$25)</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7-E2A8-4C24-BD16-04DB2F5294F4}"/>
            </c:ext>
          </c:extLst>
        </c:ser>
        <c:dLbls>
          <c:dLblPos val="outEnd"/>
          <c:showLegendKey val="0"/>
          <c:showVal val="1"/>
          <c:showCatName val="0"/>
          <c:showSerName val="0"/>
          <c:showPercent val="0"/>
          <c:showBubbleSize val="0"/>
        </c:dLbls>
        <c:gapWidth val="100"/>
        <c:axId val="553888416"/>
        <c:axId val="553889400"/>
      </c:barChart>
      <c:catAx>
        <c:axId val="553888416"/>
        <c:scaling>
          <c:orientation val="minMax"/>
        </c:scaling>
        <c:delete val="1"/>
        <c:axPos val="b"/>
        <c:numFmt formatCode="General" sourceLinked="1"/>
        <c:majorTickMark val="none"/>
        <c:minorTickMark val="none"/>
        <c:tickLblPos val="nextTo"/>
        <c:crossAx val="553889400"/>
        <c:crosses val="autoZero"/>
        <c:auto val="1"/>
        <c:lblAlgn val="ctr"/>
        <c:lblOffset val="100"/>
        <c:noMultiLvlLbl val="0"/>
      </c:catAx>
      <c:valAx>
        <c:axId val="553889400"/>
        <c:scaling>
          <c:orientation val="minMax"/>
        </c:scaling>
        <c:delete val="1"/>
        <c:axPos val="l"/>
        <c:numFmt formatCode="_(* #,##0_);_(* \(#,##0\);_(* &quot;-&quot;??_);_(@_)" sourceLinked="1"/>
        <c:majorTickMark val="none"/>
        <c:minorTickMark val="none"/>
        <c:tickLblPos val="nextTo"/>
        <c:crossAx val="553888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50415730329096"/>
          <c:y val="1.1839375941849124E-2"/>
          <c:w val="0.74561694551350133"/>
          <c:h val="0.98816074232964335"/>
        </c:manualLayout>
      </c:layout>
      <c:doughnutChart>
        <c:varyColors val="1"/>
        <c:ser>
          <c:idx val="0"/>
          <c:order val="0"/>
          <c:spPr>
            <a:ln w="19050">
              <a:solidFill>
                <a:srgbClr val="FFFFFF"/>
              </a:solidFill>
            </a:ln>
          </c:spPr>
          <c:dPt>
            <c:idx val="0"/>
            <c:bubble3D val="0"/>
            <c:spPr>
              <a:solidFill>
                <a:srgbClr val="D6D9DA"/>
              </a:solidFill>
              <a:ln w="19050">
                <a:solidFill>
                  <a:srgbClr val="FFFFFF"/>
                </a:solidFill>
              </a:ln>
            </c:spPr>
            <c:extLst>
              <c:ext xmlns:c16="http://schemas.microsoft.com/office/drawing/2014/chart" uri="{C3380CC4-5D6E-409C-BE32-E72D297353CC}">
                <c16:uniqueId val="{00000002-DDDF-44CC-8F18-E9B01F77D06A}"/>
              </c:ext>
            </c:extLst>
          </c:dPt>
          <c:dPt>
            <c:idx val="1"/>
            <c:bubble3D val="0"/>
            <c:spPr>
              <a:solidFill>
                <a:srgbClr val="7C99AE"/>
              </a:solidFill>
              <a:ln w="19050">
                <a:solidFill>
                  <a:srgbClr val="FFFFFF"/>
                </a:solidFill>
              </a:ln>
            </c:spPr>
            <c:extLst>
              <c:ext xmlns:c16="http://schemas.microsoft.com/office/drawing/2014/chart" uri="{C3380CC4-5D6E-409C-BE32-E72D297353CC}">
                <c16:uniqueId val="{00000003-DDDF-44CC-8F18-E9B01F77D06A}"/>
              </c:ext>
            </c:extLst>
          </c:dPt>
          <c:dPt>
            <c:idx val="2"/>
            <c:bubble3D val="0"/>
            <c:spPr>
              <a:solidFill>
                <a:srgbClr val="667E90"/>
              </a:solidFill>
              <a:ln w="19050">
                <a:solidFill>
                  <a:srgbClr val="FFFFFF"/>
                </a:solidFill>
              </a:ln>
            </c:spPr>
            <c:extLst>
              <c:ext xmlns:c16="http://schemas.microsoft.com/office/drawing/2014/chart" uri="{C3380CC4-5D6E-409C-BE32-E72D297353CC}">
                <c16:uniqueId val="{00000001-D6F2-4AC5-8128-08DF53BE76CF}"/>
              </c:ext>
            </c:extLst>
          </c:dPt>
          <c:dLbls>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D6F2-4AC5-8128-08DF53BE76CF}"/>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'total vol_rev'!$C$14:$C$16</c:f>
              <c:strCache>
                <c:ptCount val="3"/>
                <c:pt idx="0">
                  <c:v>Current user volumes</c:v>
                </c:pt>
                <c:pt idx="1">
                  <c:v>Current competitor volumes</c:v>
                </c:pt>
                <c:pt idx="2">
                  <c:v>Current latent demand volumes</c:v>
                </c:pt>
              </c:strCache>
            </c:strRef>
          </c:cat>
          <c:val>
            <c:numRef>
              <c:f>'total vol_rev'!$D$14:$D$16</c:f>
              <c:numCache>
                <c:formatCode>_(* #,##0_);_(* \(#,##0\);_(* "-"??_);_(@_)</c:formatCode>
                <c:ptCount val="3"/>
                <c:pt idx="0">
                  <c:v>0</c:v>
                </c:pt>
                <c:pt idx="1">
                  <c:v>0</c:v>
                </c:pt>
                <c:pt idx="2">
                  <c:v>0</c:v>
                </c:pt>
              </c:numCache>
            </c:numRef>
          </c:val>
          <c:extLst>
            <c:ext xmlns:c16="http://schemas.microsoft.com/office/drawing/2014/chart" uri="{C3380CC4-5D6E-409C-BE32-E72D297353CC}">
              <c16:uniqueId val="{00000002-D6F2-4AC5-8128-08DF53BE76CF}"/>
            </c:ext>
          </c:extLst>
        </c:ser>
        <c:ser>
          <c:idx val="1"/>
          <c:order val="1"/>
          <c:cat>
            <c:strRef>
              <c:f>'total vol_rev'!$C$14:$C$16</c:f>
              <c:strCache>
                <c:ptCount val="3"/>
                <c:pt idx="0">
                  <c:v>Current user volumes</c:v>
                </c:pt>
                <c:pt idx="1">
                  <c:v>Current competitor volumes</c:v>
                </c:pt>
                <c:pt idx="2">
                  <c:v>Current latent demand volumes</c:v>
                </c:pt>
              </c:strCache>
            </c:strRef>
          </c:cat>
          <c:val>
            <c:numRef>
              <c:f>'total vol_rev'!$E$14:$E$16</c:f>
              <c:numCache>
                <c:formatCode>_(* #,##0_);_(* \(#,##0\);_(* "-"??_);_(@_)</c:formatCode>
                <c:ptCount val="3"/>
              </c:numCache>
            </c:numRef>
          </c:val>
          <c:extLst>
            <c:ext xmlns:c16="http://schemas.microsoft.com/office/drawing/2014/chart" uri="{C3380CC4-5D6E-409C-BE32-E72D297353CC}">
              <c16:uniqueId val="{00000003-D6F2-4AC5-8128-08DF53BE76CF}"/>
            </c:ext>
          </c:extLst>
        </c:ser>
        <c:dLbls>
          <c:showLegendKey val="0"/>
          <c:showVal val="0"/>
          <c:showCatName val="0"/>
          <c:showSerName val="0"/>
          <c:showPercent val="0"/>
          <c:showBubbleSize val="0"/>
          <c:showLeaderLines val="1"/>
        </c:dLbls>
        <c:firstSliceAng val="0"/>
        <c:holeSize val="40"/>
      </c:doughnutChart>
      <c:spPr>
        <a:noFill/>
        <a:ln w="19050">
          <a:noFill/>
          <a:miter lim="800000"/>
        </a:ln>
        <a:effectLst/>
      </c:spPr>
    </c:plotArea>
    <c:plotVisOnly val="1"/>
    <c:dispBlanksAs val="gap"/>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407108686985214E-3"/>
          <c:y val="2.055261703521935E-2"/>
          <c:w val="0.98254683981280788"/>
          <c:h val="0.75198111478973695"/>
        </c:manualLayout>
      </c:layout>
      <c:barChart>
        <c:barDir val="col"/>
        <c:grouping val="clustered"/>
        <c:varyColors val="0"/>
        <c:ser>
          <c:idx val="0"/>
          <c:order val="0"/>
          <c:spPr>
            <a:solidFill>
              <a:srgbClr val="7C99A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1</c:v>
              </c:pt>
              <c:pt idx="1">
                <c:v>3</c:v>
              </c:pt>
              <c:pt idx="2">
                <c:v>5</c:v>
              </c:pt>
              <c:pt idx="3">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'projected capture'!$E$14:$K$14</c15:sqref>
                  </c15:fullRef>
                </c:ext>
              </c:extLst>
              <c:f>('projected capture'!$E$14,'projected capture'!$G$14,'projected capture'!$I$14,'projected capture'!$K$14)</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4628-4A0D-A6BC-A2FFEBA93B5A}"/>
            </c:ext>
          </c:extLst>
        </c:ser>
        <c:dLbls>
          <c:dLblPos val="outEnd"/>
          <c:showLegendKey val="0"/>
          <c:showVal val="1"/>
          <c:showCatName val="0"/>
          <c:showSerName val="0"/>
          <c:showPercent val="0"/>
          <c:showBubbleSize val="0"/>
        </c:dLbls>
        <c:gapWidth val="100"/>
        <c:axId val="553888416"/>
        <c:axId val="553889400"/>
      </c:barChart>
      <c:catAx>
        <c:axId val="553888416"/>
        <c:scaling>
          <c:orientation val="minMax"/>
        </c:scaling>
        <c:delete val="1"/>
        <c:axPos val="b"/>
        <c:numFmt formatCode="General" sourceLinked="1"/>
        <c:majorTickMark val="none"/>
        <c:minorTickMark val="none"/>
        <c:tickLblPos val="nextTo"/>
        <c:crossAx val="553889400"/>
        <c:crosses val="autoZero"/>
        <c:auto val="1"/>
        <c:lblAlgn val="ctr"/>
        <c:lblOffset val="100"/>
        <c:noMultiLvlLbl val="0"/>
      </c:catAx>
      <c:valAx>
        <c:axId val="553889400"/>
        <c:scaling>
          <c:orientation val="minMax"/>
        </c:scaling>
        <c:delete val="1"/>
        <c:axPos val="l"/>
        <c:numFmt formatCode="_(* #,##0_);_(* \(#,##0\);_(* &quot;-&quot;??_);_(@_)" sourceLinked="1"/>
        <c:majorTickMark val="none"/>
        <c:minorTickMark val="none"/>
        <c:tickLblPos val="nextTo"/>
        <c:crossAx val="5538884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_xlchart.v1.0</cx:f>
      </cx:numDim>
    </cx:data>
  </cx:chartData>
  <cx:chart>
    <cx:plotArea>
      <cx:plotAreaRegion>
        <cx:series layoutId="clusteredColumn" uniqueId="{9E4F0BF6-79E0-4073-90C4-6B4F2D903B5E}">
          <cx:dataLabels>
            <cx:txPr>
              <a:bodyPr spcFirstLastPara="1" vertOverflow="ellipsis" horzOverflow="overflow" wrap="square" lIns="0" tIns="0" rIns="0" bIns="0" anchor="ctr" anchorCtr="1"/>
              <a:lstStyle/>
              <a:p>
                <a:pPr algn="ctr" rtl="0">
                  <a:defRPr b="1"/>
                </a:pPr>
                <a:endParaRPr lang="en-US" sz="900" b="1" i="0" u="none" strike="noStrike" baseline="0">
                  <a:solidFill>
                    <a:srgbClr val="323E48">
                      <a:lumMod val="65000"/>
                      <a:lumOff val="35000"/>
                    </a:srgbClr>
                  </a:solidFill>
                  <a:latin typeface="Arial" panose="020B0604020202020204"/>
                </a:endParaRPr>
              </a:p>
            </cx:txPr>
          </cx:dataLabels>
          <cx:dataId val="0"/>
          <cx:layoutPr>
            <cx:binning intervalClosed="r"/>
          </cx:layoutPr>
        </cx:series>
      </cx:plotAreaRegion>
      <cx:axis id="0">
        <cx:catScaling gapWidth="0"/>
        <cx:tickLabels/>
      </cx:axis>
      <cx:axis id="1" hidden="1">
        <cx:valScaling/>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plotArea>
      <cx:plotAreaRegion>
        <cx:series layoutId="clusteredColumn" uniqueId="{9E4F0BF6-79E0-4073-90C4-6B4F2D903B5E}">
          <cx:spPr>
            <a:solidFill>
              <a:srgbClr val="7C99AE"/>
            </a:solidFill>
            <a:ln w="38100">
              <a:solidFill>
                <a:schemeClr val="bg1">
                  <a:lumMod val="95000"/>
                </a:schemeClr>
              </a:solidFill>
            </a:ln>
          </cx:spPr>
          <cx:dataLabels>
            <cx:txPr>
              <a:bodyPr spcFirstLastPara="1" vertOverflow="ellipsis" horzOverflow="overflow" wrap="square" lIns="0" tIns="0" rIns="0" bIns="0" anchor="ctr" anchorCtr="1"/>
              <a:lstStyle/>
              <a:p>
                <a:pPr algn="ctr" rtl="0">
                  <a:defRPr b="1">
                    <a:solidFill>
                      <a:schemeClr val="tx1"/>
                    </a:solidFill>
                  </a:defRPr>
                </a:pPr>
                <a:endParaRPr lang="en-US" sz="900" b="1" i="0" u="none" strike="noStrike" baseline="0">
                  <a:solidFill>
                    <a:schemeClr val="tx1"/>
                  </a:solidFill>
                  <a:latin typeface="Arial" panose="020B0604020202020204"/>
                </a:endParaRPr>
              </a:p>
            </cx:txPr>
          </cx:dataLabels>
          <cx:dataId val="0"/>
          <cx:layoutPr>
            <cx:binning intervalClosed="r"/>
          </cx:layoutPr>
        </cx:series>
      </cx:plotAreaRegion>
      <cx:axis id="0">
        <cx:catScaling gapWidth="0"/>
        <cx:title>
          <cx:tx>
            <cx:rich>
              <a:bodyPr spcFirstLastPara="1" vertOverflow="ellipsis" horzOverflow="overflow" wrap="square" lIns="0" tIns="0" rIns="0" bIns="0" anchor="ctr" anchorCtr="1"/>
              <a:lstStyle/>
              <a:p>
                <a:pPr algn="ctr" rtl="0">
                  <a:defRPr b="1">
                    <a:solidFill>
                      <a:schemeClr val="tx1"/>
                    </a:solidFill>
                  </a:defRPr>
                </a:pPr>
                <a:r>
                  <a:rPr lang="en-US" sz="900" b="1" i="0" u="none" strike="noStrike" baseline="0">
                    <a:solidFill>
                      <a:schemeClr val="tx1"/>
                    </a:solidFill>
                    <a:latin typeface="Arial" panose="020B0604020202020204"/>
                    <a:ea typeface="Calibri" panose="020F0502020204030204" pitchFamily="34" charset="0"/>
                    <a:cs typeface="Calibri" panose="020F0502020204030204" pitchFamily="34" charset="0"/>
                  </a:rPr>
                  <a:t>Structural heart utilization by Medicare patients in the market with heart failure</a:t>
                </a:r>
                <a:endParaRPr lang="en-US" sz="900" b="1" i="0" u="none" strike="noStrike" baseline="0">
                  <a:solidFill>
                    <a:schemeClr val="tx1"/>
                  </a:solidFill>
                  <a:latin typeface="Arial" panose="020B0604020202020204"/>
                </a:endParaRPr>
              </a:p>
            </cx:rich>
          </cx:tx>
        </cx:title>
        <cx:tickLabels/>
        <cx:txPr>
          <a:bodyPr spcFirstLastPara="1" vertOverflow="ellipsis" horzOverflow="overflow" wrap="square" lIns="0" tIns="0" rIns="0" bIns="0" anchor="ctr" anchorCtr="1"/>
          <a:lstStyle/>
          <a:p>
            <a:pPr algn="ctr" rtl="0">
              <a:defRPr i="1">
                <a:solidFill>
                  <a:schemeClr val="tx1"/>
                </a:solidFill>
              </a:defRPr>
            </a:pPr>
            <a:endParaRPr lang="en-US" sz="900" b="0" i="1" u="none" strike="noStrike" baseline="0">
              <a:solidFill>
                <a:schemeClr val="tx1"/>
              </a:solidFill>
              <a:latin typeface="Arial" panose="020B0604020202020204"/>
            </a:endParaRPr>
          </a:p>
        </cx:txPr>
      </cx:axis>
      <cx:axis id="1" hidden="1">
        <cx:valScaling/>
        <cx:tickLabels/>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33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1197"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330" kern="1200"/>
  </cs:chartArea>
  <cs:dataLabel>
    <cs:lnRef idx="0"/>
    <cs:fillRef idx="0"/>
    <cs:effectRef idx="0"/>
    <cs:fontRef idx="minor">
      <a:schemeClr val="tx1">
        <a:lumMod val="75000"/>
        <a:lumOff val="25000"/>
      </a:schemeClr>
    </cs:fontRef>
    <cs:defRPr sz="1197"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1197"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1197"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1197"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1197"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62"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1197"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1197"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Analytical input overview'!A1"/><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Cover!A1"/><Relationship Id="rId1" Type="http://schemas.openxmlformats.org/officeDocument/2006/relationships/image" Target="../media/image1.png"/><Relationship Id="rId5" Type="http://schemas.openxmlformats.org/officeDocument/2006/relationships/hyperlink" Target="#'Output overview'!A1"/><Relationship Id="rId4" Type="http://schemas.openxmlformats.org/officeDocument/2006/relationships/hyperlink" Target="#'feasible share capture'!A1"/></Relationships>
</file>

<file path=xl/drawings/_rels/drawing11.xml.rels><?xml version="1.0" encoding="UTF-8" standalone="yes"?>
<Relationships xmlns="http://schemas.openxmlformats.org/package/2006/relationships"><Relationship Id="rId3" Type="http://schemas.openxmlformats.org/officeDocument/2006/relationships/hyperlink" Target="#'Output overview'!A1"/><Relationship Id="rId2" Type="http://schemas.openxmlformats.org/officeDocument/2006/relationships/hyperlink" Target="#revenue!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total vol_rev (2)'!A1"/><Relationship Id="rId1" Type="http://schemas.openxmlformats.org/officeDocument/2006/relationships/image" Target="../media/image8.png"/><Relationship Id="rId5" Type="http://schemas.openxmlformats.org/officeDocument/2006/relationships/image" Target="../media/image6.png"/><Relationship Id="rId4" Type="http://schemas.openxmlformats.org/officeDocument/2006/relationships/hyperlink" Target="#Cover!A1"/></Relationships>
</file>

<file path=xl/drawings/_rels/drawing13.xml.rels><?xml version="1.0" encoding="UTF-8" standalone="yes"?>
<Relationships xmlns="http://schemas.openxmlformats.org/package/2006/relationships"><Relationship Id="rId8" Type="http://schemas.openxmlformats.org/officeDocument/2006/relationships/hyperlink" Target="#Cover!A1"/><Relationship Id="rId3" Type="http://schemas.openxmlformats.org/officeDocument/2006/relationships/hyperlink" Target="#'Output overview'!A1"/><Relationship Id="rId7" Type="http://schemas.openxmlformats.org/officeDocument/2006/relationships/hyperlink" Target="#'projected capture'!A1"/><Relationship Id="rId2" Type="http://schemas.openxmlformats.org/officeDocument/2006/relationships/hyperlink" Target="#'feasiblecapture overview'!A1"/><Relationship Id="rId1" Type="http://schemas.openxmlformats.org/officeDocument/2006/relationships/hyperlink" Target="#'Analytical input overview'!A1"/><Relationship Id="rId6" Type="http://schemas.openxmlformats.org/officeDocument/2006/relationships/image" Target="../media/image1.png"/><Relationship Id="rId5" Type="http://schemas.openxmlformats.org/officeDocument/2006/relationships/hyperlink" Target="#'Legal caveat'!A1"/><Relationship Id="rId4" Type="http://schemas.openxmlformats.org/officeDocument/2006/relationships/hyperlink" Target="#'Appendix overview'!A1"/><Relationship Id="rId9" Type="http://schemas.openxmlformats.org/officeDocument/2006/relationships/image" Target="../media/image7.png"/></Relationships>
</file>

<file path=xl/drawings/_rels/drawing1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hyperlink" Target="#Cover!A1"/><Relationship Id="rId7" Type="http://schemas.openxmlformats.org/officeDocument/2006/relationships/chart" Target="../charts/chart3.xml"/><Relationship Id="rId2" Type="http://schemas.openxmlformats.org/officeDocument/2006/relationships/hyperlink" Target="#'projected capture (2)'!A1"/><Relationship Id="rId1" Type="http://schemas.openxmlformats.org/officeDocument/2006/relationships/image" Target="../media/image1.png"/><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6.png"/><Relationship Id="rId9"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8" Type="http://schemas.openxmlformats.org/officeDocument/2006/relationships/hyperlink" Target="#'total vol_rev'!A1"/><Relationship Id="rId3" Type="http://schemas.openxmlformats.org/officeDocument/2006/relationships/hyperlink" Target="#'Output overview'!A1"/><Relationship Id="rId7" Type="http://schemas.openxmlformats.org/officeDocument/2006/relationships/hyperlink" Target="#'Related services'!A1"/><Relationship Id="rId2" Type="http://schemas.openxmlformats.org/officeDocument/2006/relationships/hyperlink" Target="#'feasiblecapture overview'!A1"/><Relationship Id="rId1" Type="http://schemas.openxmlformats.org/officeDocument/2006/relationships/hyperlink" Target="#'Analytical input overview'!A1"/><Relationship Id="rId6" Type="http://schemas.openxmlformats.org/officeDocument/2006/relationships/image" Target="../media/image1.png"/><Relationship Id="rId5" Type="http://schemas.openxmlformats.org/officeDocument/2006/relationships/hyperlink" Target="#'Legal caveat'!A1"/><Relationship Id="rId10" Type="http://schemas.openxmlformats.org/officeDocument/2006/relationships/image" Target="../media/image7.png"/><Relationship Id="rId4" Type="http://schemas.openxmlformats.org/officeDocument/2006/relationships/hyperlink" Target="#'Appendix overview'!A1"/><Relationship Id="rId9" Type="http://schemas.openxmlformats.org/officeDocument/2006/relationships/hyperlink" Target="#Cover!A1"/></Relationships>
</file>

<file path=xl/drawings/_rels/drawing16.xml.rels><?xml version="1.0" encoding="UTF-8" standalone="yes"?>
<Relationships xmlns="http://schemas.openxmlformats.org/package/2006/relationships"><Relationship Id="rId3" Type="http://schemas.openxmlformats.org/officeDocument/2006/relationships/hyperlink" Target="#'Related services'!A1"/><Relationship Id="rId2" Type="http://schemas.openxmlformats.org/officeDocument/2006/relationships/chart" Target="../charts/chart6.xml"/><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hyperlink" Target="#'total vol_rev (2)'!A1"/></Relationships>
</file>

<file path=xl/drawings/_rels/drawing17.xml.rels><?xml version="1.0" encoding="UTF-8" standalone="yes"?>
<Relationships xmlns="http://schemas.openxmlformats.org/package/2006/relationships"><Relationship Id="rId3" Type="http://schemas.openxmlformats.org/officeDocument/2006/relationships/hyperlink" Target="#'projected capture'!A1"/><Relationship Id="rId2" Type="http://schemas.openxmlformats.org/officeDocument/2006/relationships/hyperlink" Target="#'Appendix overview'!A1"/><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hyperlink" Target="#'projected capture (2)'!A1"/></Relationships>
</file>

<file path=xl/drawings/_rels/drawing18.xml.rels><?xml version="1.0" encoding="UTF-8" standalone="yes"?>
<Relationships xmlns="http://schemas.openxmlformats.org/package/2006/relationships"><Relationship Id="rId3" Type="http://schemas.openxmlformats.org/officeDocument/2006/relationships/hyperlink" Target="#Endnotes!A1"/><Relationship Id="rId2" Type="http://schemas.openxmlformats.org/officeDocument/2006/relationships/hyperlink" Target="#'Procedure definitions'!A1"/><Relationship Id="rId1" Type="http://schemas.openxmlformats.org/officeDocument/2006/relationships/hyperlink" Target="#'Tool instructions'!A1"/><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Procedure definitions'!A1"/><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Annual HF vol'!A1"/><Relationship Id="rId6" Type="http://schemas.openxmlformats.org/officeDocument/2006/relationships/image" Target="../media/image6.png"/><Relationship Id="rId5" Type="http://schemas.openxmlformats.org/officeDocument/2006/relationships/hyperlink" Target="#Cover!A1"/><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hyperlink" Target="#'Tool instructions'!A1"/><Relationship Id="rId2" Type="http://schemas.openxmlformats.org/officeDocument/2006/relationships/hyperlink" Target="#Endnotes!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21.xml.rels><?xml version="1.0" encoding="UTF-8" standalone="yes"?>
<Relationships xmlns="http://schemas.openxmlformats.org/package/2006/relationships"><Relationship Id="rId3" Type="http://schemas.openxmlformats.org/officeDocument/2006/relationships/hyperlink" Target="#'Tool instructions'!A1"/><Relationship Id="rId2" Type="http://schemas.openxmlformats.org/officeDocument/2006/relationships/hyperlink" Target="#Endnotes!A1"/><Relationship Id="rId1" Type="http://schemas.openxmlformats.org/officeDocument/2006/relationships/image" Target="../media/image1.png"/><Relationship Id="rId6" Type="http://schemas.microsoft.com/office/2014/relationships/chartEx" Target="../charts/chartEx2.xml"/><Relationship Id="rId5" Type="http://schemas.openxmlformats.org/officeDocument/2006/relationships/image" Target="../media/image7.png"/><Relationship Id="rId4" Type="http://schemas.openxmlformats.org/officeDocument/2006/relationships/hyperlink" Target="#Cover!A1"/></Relationships>
</file>

<file path=xl/drawings/_rels/drawing22.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Procedure definitions'!A1"/><Relationship Id="rId1" Type="http://schemas.openxmlformats.org/officeDocument/2006/relationships/image" Target="../media/image1.png"/><Relationship Id="rId4" Type="http://schemas.openxmlformats.org/officeDocument/2006/relationships/image" Target="../media/image6.png"/></Relationships>
</file>

<file path=xl/drawings/_rels/drawing23.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image" Target="../media/image3.png"/><Relationship Id="rId1" Type="http://schemas.openxmlformats.org/officeDocument/2006/relationships/image" Target="../media/image1.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Cover!A1"/><Relationship Id="rId2" Type="http://schemas.openxmlformats.org/officeDocument/2006/relationships/hyperlink" Target="#'market proc'!A1"/><Relationship Id="rId1" Type="http://schemas.openxmlformats.org/officeDocument/2006/relationships/image" Target="../media/image1.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Annual HF vol'!A1"/><Relationship Id="rId2" Type="http://schemas.openxmlformats.org/officeDocument/2006/relationships/hyperlink" Target="#'user proc'!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5.xml.rels><?xml version="1.0" encoding="UTF-8" standalone="yes"?>
<Relationships xmlns="http://schemas.openxmlformats.org/package/2006/relationships"><Relationship Id="rId3" Type="http://schemas.openxmlformats.org/officeDocument/2006/relationships/hyperlink" Target="#'market proc'!A1"/><Relationship Id="rId2" Type="http://schemas.openxmlformats.org/officeDocument/2006/relationships/hyperlink" Target="#growth!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6.xml.rels><?xml version="1.0" encoding="UTF-8" standalone="yes"?>
<Relationships xmlns="http://schemas.openxmlformats.org/package/2006/relationships"><Relationship Id="rId1" Type="http://schemas.microsoft.com/office/2014/relationships/chartEx" Target="../charts/chartEx1.xml"/></Relationships>
</file>

<file path=xl/drawings/_rels/drawing7.xml.rels><?xml version="1.0" encoding="UTF-8" standalone="yes"?>
<Relationships xmlns="http://schemas.openxmlformats.org/package/2006/relationships"><Relationship Id="rId3" Type="http://schemas.openxmlformats.org/officeDocument/2006/relationships/hyperlink" Target="#'user proc'!A1"/><Relationship Id="rId2" Type="http://schemas.openxmlformats.org/officeDocument/2006/relationships/hyperlink" Target="#revenue!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8.xml.rels><?xml version="1.0" encoding="UTF-8" standalone="yes"?>
<Relationships xmlns="http://schemas.openxmlformats.org/package/2006/relationships"><Relationship Id="rId3" Type="http://schemas.openxmlformats.org/officeDocument/2006/relationships/hyperlink" Target="#'Latent demand settings'!A1"/><Relationship Id="rId2" Type="http://schemas.openxmlformats.org/officeDocument/2006/relationships/hyperlink" Target="#growth!A1"/><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hyperlink" Target="#Cover!A1"/></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Cover!A1"/><Relationship Id="rId1" Type="http://schemas.openxmlformats.org/officeDocument/2006/relationships/image" Target="../media/image1.png"/><Relationship Id="rId4" Type="http://schemas.openxmlformats.org/officeDocument/2006/relationships/hyperlink" Target="#'feasible latent'!A1"/></Relationships>
</file>

<file path=xl/drawings/drawing1.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3" name="Picture 2">
          <a:extLst>
            <a:ext uri="{FF2B5EF4-FFF2-40B4-BE49-F238E27FC236}">
              <a16:creationId xmlns:a16="http://schemas.microsoft.com/office/drawing/2014/main" id="{2936FC4A-F473-A748-942B-66A729F32D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2</xdr:col>
      <xdr:colOff>82550</xdr:colOff>
      <xdr:row>10</xdr:row>
      <xdr:rowOff>132291</xdr:rowOff>
    </xdr:from>
    <xdr:to>
      <xdr:col>10</xdr:col>
      <xdr:colOff>590550</xdr:colOff>
      <xdr:row>31</xdr:row>
      <xdr:rowOff>110854</xdr:rowOff>
    </xdr:to>
    <xdr:pic>
      <xdr:nvPicPr>
        <xdr:cNvPr id="6" name="Picture 5">
          <a:extLst>
            <a:ext uri="{FF2B5EF4-FFF2-40B4-BE49-F238E27FC236}">
              <a16:creationId xmlns:a16="http://schemas.microsoft.com/office/drawing/2014/main" id="{04EBC83E-D271-6B8E-DD67-EDF503E204C1}"/>
            </a:ext>
          </a:extLst>
        </xdr:cNvPr>
        <xdr:cNvPicPr>
          <a:picLocks noChangeAspect="1"/>
        </xdr:cNvPicPr>
      </xdr:nvPicPr>
      <xdr:blipFill>
        <a:blip xmlns:r="http://schemas.openxmlformats.org/officeDocument/2006/relationships" r:embed="rId2"/>
        <a:stretch>
          <a:fillRect/>
        </a:stretch>
      </xdr:blipFill>
      <xdr:spPr>
        <a:xfrm>
          <a:off x="1720850" y="2799291"/>
          <a:ext cx="6394450" cy="4036213"/>
        </a:xfrm>
        <a:prstGeom prst="rect">
          <a:avLst/>
        </a:prstGeom>
      </xdr:spPr>
    </xdr:pic>
    <xdr:clientData/>
  </xdr:twoCellAnchor>
  <xdr:twoCellAnchor>
    <xdr:from>
      <xdr:col>7</xdr:col>
      <xdr:colOff>64559</xdr:colOff>
      <xdr:row>37</xdr:row>
      <xdr:rowOff>118535</xdr:rowOff>
    </xdr:from>
    <xdr:to>
      <xdr:col>9</xdr:col>
      <xdr:colOff>180552</xdr:colOff>
      <xdr:row>39</xdr:row>
      <xdr:rowOff>87495</xdr:rowOff>
    </xdr:to>
    <xdr:sp macro="" textlink="">
      <xdr:nvSpPr>
        <xdr:cNvPr id="8" name="Rounded Rectangle 10">
          <a:hlinkClick xmlns:r="http://schemas.openxmlformats.org/officeDocument/2006/relationships" r:id="rId3"/>
          <a:extLst>
            <a:ext uri="{FF2B5EF4-FFF2-40B4-BE49-F238E27FC236}">
              <a16:creationId xmlns:a16="http://schemas.microsoft.com/office/drawing/2014/main" id="{E090794D-D121-AE4A-8C3A-6CB0A2AA6A38}"/>
            </a:ext>
          </a:extLst>
        </xdr:cNvPr>
        <xdr:cNvSpPr/>
      </xdr:nvSpPr>
      <xdr:spPr bwMode="gray">
        <a:xfrm>
          <a:off x="6360584" y="7671860"/>
          <a:ext cx="1087543" cy="302335"/>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Get started</a:t>
          </a:r>
        </a:p>
      </xdr:txBody>
    </xdr:sp>
    <xdr:clientData/>
  </xdr:twoCellAnchor>
  <xdr:twoCellAnchor>
    <xdr:from>
      <xdr:col>13</xdr:col>
      <xdr:colOff>663575</xdr:colOff>
      <xdr:row>0</xdr:row>
      <xdr:rowOff>444500</xdr:rowOff>
    </xdr:from>
    <xdr:to>
      <xdr:col>15</xdr:col>
      <xdr:colOff>460375</xdr:colOff>
      <xdr:row>0</xdr:row>
      <xdr:rowOff>605366</xdr:rowOff>
    </xdr:to>
    <xdr:sp macro="" textlink="">
      <xdr:nvSpPr>
        <xdr:cNvPr id="10" name="TextBox 9">
          <a:extLst>
            <a:ext uri="{FF2B5EF4-FFF2-40B4-BE49-F238E27FC236}">
              <a16:creationId xmlns:a16="http://schemas.microsoft.com/office/drawing/2014/main" id="{81D3A974-8EEF-5AB8-E972-5221FD089D32}"/>
            </a:ext>
          </a:extLst>
        </xdr:cNvPr>
        <xdr:cNvSpPr txBox="1"/>
      </xdr:nvSpPr>
      <xdr:spPr bwMode="gray">
        <a:xfrm>
          <a:off x="9969500" y="444500"/>
          <a:ext cx="1520825" cy="160866"/>
        </a:xfrm>
        <a:prstGeom prst="rect">
          <a:avLst/>
        </a:prstGeom>
        <a:noFill/>
      </xdr:spPr>
      <xdr:txBody>
        <a:bodyPr vertOverflow="clip" horzOverflow="clip" wrap="square" lIns="0" tIns="0" rIns="0" bIns="0" rtlCol="0" anchor="t">
          <a:noAutofit/>
        </a:bodyPr>
        <a:lstStyle/>
        <a:p>
          <a:pPr marL="0" marR="0" indent="0" algn="r" defTabSz="914400" eaLnBrk="1" fontAlgn="auto" latinLnBrk="0" hangingPunct="1">
            <a:lnSpc>
              <a:spcPct val="100000"/>
            </a:lnSpc>
            <a:spcBef>
              <a:spcPts val="500"/>
            </a:spcBef>
            <a:spcAft>
              <a:spcPts val="0"/>
            </a:spcAft>
            <a:buClrTx/>
            <a:buSzTx/>
            <a:buFontTx/>
            <a:buNone/>
            <a:tabLst/>
          </a:pPr>
          <a:r>
            <a:rPr lang="en-US" sz="900" b="1">
              <a:solidFill>
                <a:schemeClr val="tx1"/>
              </a:solidFill>
              <a:latin typeface="+mn-lt"/>
              <a:ea typeface="+mn-ea"/>
              <a:cs typeface="+mn-cs"/>
            </a:rPr>
            <a:t>SPONSORED BY</a:t>
          </a:r>
        </a:p>
      </xdr:txBody>
    </xdr:sp>
    <xdr:clientData/>
  </xdr:twoCellAnchor>
  <xdr:twoCellAnchor editAs="oneCell">
    <xdr:from>
      <xdr:col>16</xdr:col>
      <xdr:colOff>95250</xdr:colOff>
      <xdr:row>0</xdr:row>
      <xdr:rowOff>176257</xdr:rowOff>
    </xdr:from>
    <xdr:to>
      <xdr:col>16</xdr:col>
      <xdr:colOff>581025</xdr:colOff>
      <xdr:row>1</xdr:row>
      <xdr:rowOff>10718</xdr:rowOff>
    </xdr:to>
    <xdr:pic>
      <xdr:nvPicPr>
        <xdr:cNvPr id="2" name="Picture 1">
          <a:extLst>
            <a:ext uri="{FF2B5EF4-FFF2-40B4-BE49-F238E27FC236}">
              <a16:creationId xmlns:a16="http://schemas.microsoft.com/office/drawing/2014/main" id="{599253C0-5AE0-51FA-D363-DECD389C641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15750" y="176257"/>
          <a:ext cx="485775" cy="653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7" name="Picture 16">
          <a:extLst>
            <a:ext uri="{FF2B5EF4-FFF2-40B4-BE49-F238E27FC236}">
              <a16:creationId xmlns:a16="http://schemas.microsoft.com/office/drawing/2014/main" id="{6A7A9550-47B0-9A4E-9189-EADF77C9E3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18" name="Picture 17">
          <a:hlinkClick xmlns:r="http://schemas.openxmlformats.org/officeDocument/2006/relationships" r:id="rId2"/>
          <a:extLst>
            <a:ext uri="{FF2B5EF4-FFF2-40B4-BE49-F238E27FC236}">
              <a16:creationId xmlns:a16="http://schemas.microsoft.com/office/drawing/2014/main" id="{C20DA7F6-B2DC-BC47-9EE5-95FA37AB42F4}"/>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9" name="Rounded Rectangle 18">
          <a:extLst>
            <a:ext uri="{FF2B5EF4-FFF2-40B4-BE49-F238E27FC236}">
              <a16:creationId xmlns:a16="http://schemas.microsoft.com/office/drawing/2014/main" id="{6B3E5A9F-F62E-CC4F-B210-A5C5B264DAB2}"/>
            </a:ext>
          </a:extLst>
        </xdr:cNvPr>
        <xdr:cNvSpPr/>
      </xdr:nvSpPr>
      <xdr:spPr bwMode="gray">
        <a:xfrm flipH="1">
          <a:off x="9611784" y="584200"/>
          <a:ext cx="237744" cy="23637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0" name="Rounded Rectangle 19">
          <a:hlinkClick xmlns:r="http://schemas.openxmlformats.org/officeDocument/2006/relationships" r:id="rId4"/>
          <a:extLst>
            <a:ext uri="{FF2B5EF4-FFF2-40B4-BE49-F238E27FC236}">
              <a16:creationId xmlns:a16="http://schemas.microsoft.com/office/drawing/2014/main" id="{21171C31-2EAA-5E4C-A96C-08405700C93F}"/>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twoCellAnchor>
    <xdr:from>
      <xdr:col>2</xdr:col>
      <xdr:colOff>0</xdr:colOff>
      <xdr:row>21</xdr:row>
      <xdr:rowOff>0</xdr:rowOff>
    </xdr:from>
    <xdr:to>
      <xdr:col>4</xdr:col>
      <xdr:colOff>270932</xdr:colOff>
      <xdr:row>22</xdr:row>
      <xdr:rowOff>138656</xdr:rowOff>
    </xdr:to>
    <xdr:sp macro="" textlink="">
      <xdr:nvSpPr>
        <xdr:cNvPr id="26" name="Rounded Rectangle 10">
          <a:hlinkClick xmlns:r="http://schemas.openxmlformats.org/officeDocument/2006/relationships" r:id="rId5"/>
          <a:extLst>
            <a:ext uri="{FF2B5EF4-FFF2-40B4-BE49-F238E27FC236}">
              <a16:creationId xmlns:a16="http://schemas.microsoft.com/office/drawing/2014/main" id="{20E08F65-ABB7-5942-83A7-D73015368271}"/>
            </a:ext>
          </a:extLst>
        </xdr:cNvPr>
        <xdr:cNvSpPr/>
      </xdr:nvSpPr>
      <xdr:spPr bwMode="gray">
        <a:xfrm>
          <a:off x="1871133" y="9093200"/>
          <a:ext cx="1930399" cy="367256"/>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1057274</xdr:colOff>
      <xdr:row>0</xdr:row>
      <xdr:rowOff>590550</xdr:rowOff>
    </xdr:from>
    <xdr:to>
      <xdr:col>14</xdr:col>
      <xdr:colOff>164190</xdr:colOff>
      <xdr:row>1</xdr:row>
      <xdr:rowOff>23586</xdr:rowOff>
    </xdr:to>
    <xdr:sp macro="" textlink="">
      <xdr:nvSpPr>
        <xdr:cNvPr id="6" name="Rounded Rectangle 22">
          <a:extLst>
            <a:ext uri="{FF2B5EF4-FFF2-40B4-BE49-F238E27FC236}">
              <a16:creationId xmlns:a16="http://schemas.microsoft.com/office/drawing/2014/main" id="{2428077C-5C91-4FCF-9E93-2B24741C859A}"/>
            </a:ext>
          </a:extLst>
        </xdr:cNvPr>
        <xdr:cNvSpPr/>
      </xdr:nvSpPr>
      <xdr:spPr bwMode="gray">
        <a:xfrm flipH="1">
          <a:off x="12585245" y="590550"/>
          <a:ext cx="270783" cy="258536"/>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en-US" sz="1500" b="1" cap="none" spc="0">
            <a:ln>
              <a:noFill/>
            </a:ln>
            <a:solidFill>
              <a:schemeClr val="accent2"/>
            </a:solidFill>
            <a:effectLst/>
          </a:endParaRPr>
        </a:p>
      </xdr:txBody>
    </xdr:sp>
    <xdr:clientData/>
  </xdr:twoCellAnchor>
  <xdr:oneCellAnchor>
    <xdr:from>
      <xdr:col>2</xdr:col>
      <xdr:colOff>7620</xdr:colOff>
      <xdr:row>0</xdr:row>
      <xdr:rowOff>378460</xdr:rowOff>
    </xdr:from>
    <xdr:ext cx="1530447" cy="417407"/>
    <xdr:pic>
      <xdr:nvPicPr>
        <xdr:cNvPr id="4" name="Picture 3">
          <a:extLst>
            <a:ext uri="{FF2B5EF4-FFF2-40B4-BE49-F238E27FC236}">
              <a16:creationId xmlns:a16="http://schemas.microsoft.com/office/drawing/2014/main" id="{6C7336F9-C690-4170-92C5-850ECD3E3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820" y="165100"/>
          <a:ext cx="1530447" cy="417407"/>
        </a:xfrm>
        <a:prstGeom prst="rect">
          <a:avLst/>
        </a:prstGeom>
      </xdr:spPr>
    </xdr:pic>
    <xdr:clientData/>
  </xdr:oneCellAnchor>
  <xdr:oneCellAnchor>
    <xdr:from>
      <xdr:col>13</xdr:col>
      <xdr:colOff>755651</xdr:colOff>
      <xdr:row>0</xdr:row>
      <xdr:rowOff>573617</xdr:rowOff>
    </xdr:from>
    <xdr:ext cx="228594" cy="240183"/>
    <xdr:sp macro="" textlink="">
      <xdr:nvSpPr>
        <xdr:cNvPr id="9" name="Rounded Rectangle 19">
          <a:hlinkClick xmlns:r="http://schemas.openxmlformats.org/officeDocument/2006/relationships" r:id="rId2"/>
          <a:extLst>
            <a:ext uri="{FF2B5EF4-FFF2-40B4-BE49-F238E27FC236}">
              <a16:creationId xmlns:a16="http://schemas.microsoft.com/office/drawing/2014/main" id="{94EC6858-B488-45FF-96B9-A25CFE6CF7AE}"/>
            </a:ext>
          </a:extLst>
        </xdr:cNvPr>
        <xdr:cNvSpPr/>
      </xdr:nvSpPr>
      <xdr:spPr bwMode="gray">
        <a:xfrm flipH="1">
          <a:off x="12481984" y="573617"/>
          <a:ext cx="228594"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oneCellAnchor>
  <xdr:twoCellAnchor>
    <xdr:from>
      <xdr:col>2</xdr:col>
      <xdr:colOff>67735</xdr:colOff>
      <xdr:row>23</xdr:row>
      <xdr:rowOff>130628</xdr:rowOff>
    </xdr:from>
    <xdr:to>
      <xdr:col>3</xdr:col>
      <xdr:colOff>800100</xdr:colOff>
      <xdr:row>25</xdr:row>
      <xdr:rowOff>21771</xdr:rowOff>
    </xdr:to>
    <xdr:sp macro="" textlink="">
      <xdr:nvSpPr>
        <xdr:cNvPr id="12" name="Rounded Rectangle 10">
          <a:hlinkClick xmlns:r="http://schemas.openxmlformats.org/officeDocument/2006/relationships" r:id="rId3"/>
          <a:extLst>
            <a:ext uri="{FF2B5EF4-FFF2-40B4-BE49-F238E27FC236}">
              <a16:creationId xmlns:a16="http://schemas.microsoft.com/office/drawing/2014/main" id="{8C3B9665-058F-41DD-B940-58247B2AF9C5}"/>
            </a:ext>
          </a:extLst>
        </xdr:cNvPr>
        <xdr:cNvSpPr/>
      </xdr:nvSpPr>
      <xdr:spPr bwMode="gray">
        <a:xfrm>
          <a:off x="799255" y="4352108"/>
          <a:ext cx="2149685" cy="363583"/>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oneCellAnchor>
    <xdr:from>
      <xdr:col>14</xdr:col>
      <xdr:colOff>477309</xdr:colOff>
      <xdr:row>0</xdr:row>
      <xdr:rowOff>557425</xdr:rowOff>
    </xdr:from>
    <xdr:ext cx="312975" cy="275039"/>
    <xdr:pic>
      <xdr:nvPicPr>
        <xdr:cNvPr id="2" name="Picture 10">
          <a:hlinkClick xmlns:r="http://schemas.openxmlformats.org/officeDocument/2006/relationships" r:id="rId4"/>
          <a:extLst>
            <a:ext uri="{FF2B5EF4-FFF2-40B4-BE49-F238E27FC236}">
              <a16:creationId xmlns:a16="http://schemas.microsoft.com/office/drawing/2014/main" id="{C6FB8B2C-0374-4C7B-97FC-9821F110A0ED}"/>
            </a:ext>
          </a:extLst>
        </xdr:cNvPr>
        <xdr:cNvPicPr>
          <a:picLocks noChangeAspect="1"/>
        </xdr:cNvPicPr>
      </xdr:nvPicPr>
      <xdr:blipFill>
        <a:blip xmlns:r="http://schemas.openxmlformats.org/officeDocument/2006/relationships" r:embed="rId5"/>
        <a:srcRect/>
        <a:stretch/>
      </xdr:blipFill>
      <xdr:spPr>
        <a:xfrm>
          <a:off x="13415434" y="557425"/>
          <a:ext cx="312975" cy="27503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36407</xdr:colOff>
      <xdr:row>0</xdr:row>
      <xdr:rowOff>304800</xdr:rowOff>
    </xdr:to>
    <xdr:sp macro="" textlink="">
      <xdr:nvSpPr>
        <xdr:cNvPr id="14337" name="AutoShape 1">
          <a:extLst>
            <a:ext uri="{FF2B5EF4-FFF2-40B4-BE49-F238E27FC236}">
              <a16:creationId xmlns:a16="http://schemas.microsoft.com/office/drawing/2014/main" id="{B159F0F5-4B85-D93A-F0B1-0760321A2A3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1352612</xdr:colOff>
      <xdr:row>7</xdr:row>
      <xdr:rowOff>141516</xdr:rowOff>
    </xdr:from>
    <xdr:to>
      <xdr:col>7</xdr:col>
      <xdr:colOff>785685</xdr:colOff>
      <xdr:row>9</xdr:row>
      <xdr:rowOff>429934</xdr:rowOff>
    </xdr:to>
    <xdr:pic>
      <xdr:nvPicPr>
        <xdr:cNvPr id="11" name="Picture 10">
          <a:extLst>
            <a:ext uri="{FF2B5EF4-FFF2-40B4-BE49-F238E27FC236}">
              <a16:creationId xmlns:a16="http://schemas.microsoft.com/office/drawing/2014/main" id="{AD2FA158-0319-42FD-1E57-C97AF29CD3CB}"/>
            </a:ext>
          </a:extLst>
        </xdr:cNvPr>
        <xdr:cNvPicPr>
          <a:picLocks noChangeAspect="1"/>
        </xdr:cNvPicPr>
      </xdr:nvPicPr>
      <xdr:blipFill>
        <a:blip xmlns:r="http://schemas.openxmlformats.org/officeDocument/2006/relationships" r:embed="rId1"/>
        <a:stretch>
          <a:fillRect/>
        </a:stretch>
      </xdr:blipFill>
      <xdr:spPr>
        <a:xfrm>
          <a:off x="7753412" y="1894116"/>
          <a:ext cx="850393" cy="852298"/>
        </a:xfrm>
        <a:prstGeom prst="rect">
          <a:avLst/>
        </a:prstGeom>
      </xdr:spPr>
    </xdr:pic>
    <xdr:clientData/>
  </xdr:twoCellAnchor>
  <xdr:twoCellAnchor>
    <xdr:from>
      <xdr:col>2</xdr:col>
      <xdr:colOff>42334</xdr:colOff>
      <xdr:row>12</xdr:row>
      <xdr:rowOff>143933</xdr:rowOff>
    </xdr:from>
    <xdr:to>
      <xdr:col>2</xdr:col>
      <xdr:colOff>1186423</xdr:colOff>
      <xdr:row>14</xdr:row>
      <xdr:rowOff>11656</xdr:rowOff>
    </xdr:to>
    <xdr:sp macro="" textlink="">
      <xdr:nvSpPr>
        <xdr:cNvPr id="3" name="Rounded Rectangle 10">
          <a:hlinkClick xmlns:r="http://schemas.openxmlformats.org/officeDocument/2006/relationships" r:id="rId2"/>
          <a:extLst>
            <a:ext uri="{FF2B5EF4-FFF2-40B4-BE49-F238E27FC236}">
              <a16:creationId xmlns:a16="http://schemas.microsoft.com/office/drawing/2014/main" id="{67959102-D845-A549-8636-80D62261C386}"/>
            </a:ext>
          </a:extLst>
        </xdr:cNvPr>
        <xdr:cNvSpPr/>
      </xdr:nvSpPr>
      <xdr:spPr bwMode="gray">
        <a:xfrm>
          <a:off x="1913467" y="4207933"/>
          <a:ext cx="1144089" cy="3249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oneCellAnchor>
    <xdr:from>
      <xdr:col>2</xdr:col>
      <xdr:colOff>7620</xdr:colOff>
      <xdr:row>0</xdr:row>
      <xdr:rowOff>378460</xdr:rowOff>
    </xdr:from>
    <xdr:ext cx="1530447" cy="417407"/>
    <xdr:pic>
      <xdr:nvPicPr>
        <xdr:cNvPr id="6" name="Picture 5">
          <a:extLst>
            <a:ext uri="{FF2B5EF4-FFF2-40B4-BE49-F238E27FC236}">
              <a16:creationId xmlns:a16="http://schemas.microsoft.com/office/drawing/2014/main" id="{7249E232-085F-BC4A-AE54-B4500B4B353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11</xdr:col>
      <xdr:colOff>1103313</xdr:colOff>
      <xdr:row>0</xdr:row>
      <xdr:rowOff>579438</xdr:rowOff>
    </xdr:from>
    <xdr:ext cx="312975" cy="275039"/>
    <xdr:pic>
      <xdr:nvPicPr>
        <xdr:cNvPr id="4" name="Picture 10">
          <a:hlinkClick xmlns:r="http://schemas.openxmlformats.org/officeDocument/2006/relationships" r:id="rId4"/>
          <a:extLst>
            <a:ext uri="{FF2B5EF4-FFF2-40B4-BE49-F238E27FC236}">
              <a16:creationId xmlns:a16="http://schemas.microsoft.com/office/drawing/2014/main" id="{D6087962-BC78-4D30-A954-FD33F85FD947}"/>
            </a:ext>
          </a:extLst>
        </xdr:cNvPr>
        <xdr:cNvPicPr>
          <a:picLocks noChangeAspect="1"/>
        </xdr:cNvPicPr>
      </xdr:nvPicPr>
      <xdr:blipFill>
        <a:blip xmlns:r="http://schemas.openxmlformats.org/officeDocument/2006/relationships" r:embed="rId5"/>
        <a:srcRect/>
        <a:stretch/>
      </xdr:blipFill>
      <xdr:spPr>
        <a:xfrm>
          <a:off x="13406438" y="579438"/>
          <a:ext cx="312975" cy="27503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xdr:col>
      <xdr:colOff>42333</xdr:colOff>
      <xdr:row>3</xdr:row>
      <xdr:rowOff>16936</xdr:rowOff>
    </xdr:from>
    <xdr:ext cx="1329268" cy="147476"/>
    <xdr:sp macro="" textlink="">
      <xdr:nvSpPr>
        <xdr:cNvPr id="24" name="TextBox 23">
          <a:hlinkClick xmlns:r="http://schemas.openxmlformats.org/officeDocument/2006/relationships" r:id="rId1"/>
          <a:extLst>
            <a:ext uri="{FF2B5EF4-FFF2-40B4-BE49-F238E27FC236}">
              <a16:creationId xmlns:a16="http://schemas.microsoft.com/office/drawing/2014/main" id="{CD6FE460-A3B1-0049-98CF-BB9C815BCCB1}"/>
            </a:ext>
          </a:extLst>
        </xdr:cNvPr>
        <xdr:cNvSpPr txBox="1"/>
      </xdr:nvSpPr>
      <xdr:spPr bwMode="gray">
        <a:xfrm>
          <a:off x="1913466" y="1049869"/>
          <a:ext cx="1329268"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ANALYTICAL INPUTS</a:t>
          </a:r>
        </a:p>
      </xdr:txBody>
    </xdr:sp>
    <xdr:clientData/>
  </xdr:oneCellAnchor>
  <xdr:oneCellAnchor>
    <xdr:from>
      <xdr:col>2</xdr:col>
      <xdr:colOff>1761067</xdr:colOff>
      <xdr:row>3</xdr:row>
      <xdr:rowOff>16936</xdr:rowOff>
    </xdr:from>
    <xdr:ext cx="2032002" cy="147476"/>
    <xdr:sp macro="" textlink="">
      <xdr:nvSpPr>
        <xdr:cNvPr id="25" name="TextBox 24">
          <a:hlinkClick xmlns:r="http://schemas.openxmlformats.org/officeDocument/2006/relationships" r:id="rId2"/>
          <a:extLst>
            <a:ext uri="{FF2B5EF4-FFF2-40B4-BE49-F238E27FC236}">
              <a16:creationId xmlns:a16="http://schemas.microsoft.com/office/drawing/2014/main" id="{B625A8A7-E873-B74E-ACA2-2F0D81137E4F}"/>
            </a:ext>
          </a:extLst>
        </xdr:cNvPr>
        <xdr:cNvSpPr txBox="1"/>
      </xdr:nvSpPr>
      <xdr:spPr bwMode="gray">
        <a:xfrm>
          <a:off x="3399367" y="1026586"/>
          <a:ext cx="2032002"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FEASIBLE CAPTURE SETTINGS</a:t>
          </a:r>
        </a:p>
      </xdr:txBody>
    </xdr:sp>
    <xdr:clientData/>
  </xdr:oneCellAnchor>
  <xdr:oneCellAnchor>
    <xdr:from>
      <xdr:col>4</xdr:col>
      <xdr:colOff>1481665</xdr:colOff>
      <xdr:row>3</xdr:row>
      <xdr:rowOff>16936</xdr:rowOff>
    </xdr:from>
    <xdr:ext cx="567269" cy="147476"/>
    <xdr:sp macro="" textlink="">
      <xdr:nvSpPr>
        <xdr:cNvPr id="26" name="TextBox 25">
          <a:hlinkClick xmlns:r="http://schemas.openxmlformats.org/officeDocument/2006/relationships" r:id="rId3"/>
          <a:extLst>
            <a:ext uri="{FF2B5EF4-FFF2-40B4-BE49-F238E27FC236}">
              <a16:creationId xmlns:a16="http://schemas.microsoft.com/office/drawing/2014/main" id="{DB453B91-B416-B74A-889F-6859F115C3F6}"/>
            </a:ext>
          </a:extLst>
        </xdr:cNvPr>
        <xdr:cNvSpPr txBox="1"/>
      </xdr:nvSpPr>
      <xdr:spPr bwMode="gray">
        <a:xfrm>
          <a:off x="5758390" y="1026586"/>
          <a:ext cx="567269"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OUTPUT</a:t>
          </a:r>
        </a:p>
      </xdr:txBody>
    </xdr:sp>
    <xdr:clientData/>
  </xdr:oneCellAnchor>
  <xdr:oneCellAnchor>
    <xdr:from>
      <xdr:col>5</xdr:col>
      <xdr:colOff>42332</xdr:colOff>
      <xdr:row>3</xdr:row>
      <xdr:rowOff>16935</xdr:rowOff>
    </xdr:from>
    <xdr:ext cx="702736" cy="147476"/>
    <xdr:sp macro="" textlink="">
      <xdr:nvSpPr>
        <xdr:cNvPr id="27" name="TextBox 26">
          <a:hlinkClick xmlns:r="http://schemas.openxmlformats.org/officeDocument/2006/relationships" r:id="rId4"/>
          <a:extLst>
            <a:ext uri="{FF2B5EF4-FFF2-40B4-BE49-F238E27FC236}">
              <a16:creationId xmlns:a16="http://schemas.microsoft.com/office/drawing/2014/main" id="{8A739183-85EC-2A4D-B30F-6C395054BB2C}"/>
            </a:ext>
          </a:extLst>
        </xdr:cNvPr>
        <xdr:cNvSpPr txBox="1"/>
      </xdr:nvSpPr>
      <xdr:spPr bwMode="gray">
        <a:xfrm>
          <a:off x="6700307" y="1026585"/>
          <a:ext cx="7027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APPENDIX</a:t>
          </a:r>
        </a:p>
      </xdr:txBody>
    </xdr:sp>
    <xdr:clientData/>
  </xdr:oneCellAnchor>
  <xdr:oneCellAnchor>
    <xdr:from>
      <xdr:col>6</xdr:col>
      <xdr:colOff>787398</xdr:colOff>
      <xdr:row>3</xdr:row>
      <xdr:rowOff>16934</xdr:rowOff>
    </xdr:from>
    <xdr:ext cx="1058336" cy="147476"/>
    <xdr:sp macro="" textlink="">
      <xdr:nvSpPr>
        <xdr:cNvPr id="28" name="TextBox 27">
          <a:hlinkClick xmlns:r="http://schemas.openxmlformats.org/officeDocument/2006/relationships" r:id="rId5"/>
          <a:extLst>
            <a:ext uri="{FF2B5EF4-FFF2-40B4-BE49-F238E27FC236}">
              <a16:creationId xmlns:a16="http://schemas.microsoft.com/office/drawing/2014/main" id="{4FC668A5-CC3C-BA45-A85C-2208F2EAC2D4}"/>
            </a:ext>
          </a:extLst>
        </xdr:cNvPr>
        <xdr:cNvSpPr txBox="1"/>
      </xdr:nvSpPr>
      <xdr:spPr bwMode="gray">
        <a:xfrm>
          <a:off x="7702548" y="1026584"/>
          <a:ext cx="10583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LEGAL CAVEAT</a:t>
          </a:r>
        </a:p>
      </xdr:txBody>
    </xdr:sp>
    <xdr:clientData/>
  </xdr:oneCellAnchor>
  <xdr:twoCellAnchor editAs="oneCell">
    <xdr:from>
      <xdr:col>4</xdr:col>
      <xdr:colOff>1444624</xdr:colOff>
      <xdr:row>1</xdr:row>
      <xdr:rowOff>168273</xdr:rowOff>
    </xdr:from>
    <xdr:to>
      <xdr:col>4</xdr:col>
      <xdr:colOff>2038349</xdr:colOff>
      <xdr:row>3</xdr:row>
      <xdr:rowOff>11174</xdr:rowOff>
    </xdr:to>
    <xdr:sp macro="" textlink="">
      <xdr:nvSpPr>
        <xdr:cNvPr id="34" name="Rectangle 33">
          <a:extLst>
            <a:ext uri="{FF2B5EF4-FFF2-40B4-BE49-F238E27FC236}">
              <a16:creationId xmlns:a16="http://schemas.microsoft.com/office/drawing/2014/main" id="{E29B5D53-993A-24CA-D6DF-91F88E638FB3}"/>
            </a:ext>
          </a:extLst>
        </xdr:cNvPr>
        <xdr:cNvSpPr/>
      </xdr:nvSpPr>
      <xdr:spPr bwMode="gray">
        <a:xfrm>
          <a:off x="5721349" y="987423"/>
          <a:ext cx="593725" cy="3340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35" name="Picture 34">
          <a:extLst>
            <a:ext uri="{FF2B5EF4-FFF2-40B4-BE49-F238E27FC236}">
              <a16:creationId xmlns:a16="http://schemas.microsoft.com/office/drawing/2014/main" id="{DFDAC189-CB6F-C34B-A20E-8BAF15E59CB5}"/>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8</xdr:col>
      <xdr:colOff>1270004</xdr:colOff>
      <xdr:row>0</xdr:row>
      <xdr:rowOff>584200</xdr:rowOff>
    </xdr:from>
    <xdr:to>
      <xdr:col>8</xdr:col>
      <xdr:colOff>1500926</xdr:colOff>
      <xdr:row>1</xdr:row>
      <xdr:rowOff>1423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701968DD-0F62-D046-8108-FCF001B601D0}"/>
            </a:ext>
          </a:extLst>
        </xdr:cNvPr>
        <xdr:cNvSpPr/>
      </xdr:nvSpPr>
      <xdr:spPr bwMode="gray">
        <a:xfrm flipH="1">
          <a:off x="11091337" y="584200"/>
          <a:ext cx="232827"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8</xdr:col>
      <xdr:colOff>973671</xdr:colOff>
      <xdr:row>0</xdr:row>
      <xdr:rowOff>584200</xdr:rowOff>
    </xdr:from>
    <xdr:to>
      <xdr:col>8</xdr:col>
      <xdr:colOff>1204593</xdr:colOff>
      <xdr:row>1</xdr:row>
      <xdr:rowOff>1423</xdr:rowOff>
    </xdr:to>
    <xdr:sp macro="" textlink="">
      <xdr:nvSpPr>
        <xdr:cNvPr id="38" name="Rounded Rectangle 37">
          <a:extLst>
            <a:ext uri="{FF2B5EF4-FFF2-40B4-BE49-F238E27FC236}">
              <a16:creationId xmlns:a16="http://schemas.microsoft.com/office/drawing/2014/main" id="{D74D10B4-68CB-5C48-B4D0-2CEB81653954}"/>
            </a:ext>
          </a:extLst>
        </xdr:cNvPr>
        <xdr:cNvSpPr/>
      </xdr:nvSpPr>
      <xdr:spPr bwMode="gray">
        <a:xfrm flipH="1">
          <a:off x="10795004" y="584200"/>
          <a:ext cx="232827" cy="246956"/>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oneCellAnchor>
    <xdr:from>
      <xdr:col>8</xdr:col>
      <xdr:colOff>1696358</xdr:colOff>
      <xdr:row>0</xdr:row>
      <xdr:rowOff>535215</xdr:rowOff>
    </xdr:from>
    <xdr:ext cx="318462" cy="275039"/>
    <xdr:pic>
      <xdr:nvPicPr>
        <xdr:cNvPr id="2" name="Picture 1">
          <a:hlinkClick xmlns:r="http://schemas.openxmlformats.org/officeDocument/2006/relationships" r:id="rId8"/>
          <a:extLst>
            <a:ext uri="{FF2B5EF4-FFF2-40B4-BE49-F238E27FC236}">
              <a16:creationId xmlns:a16="http://schemas.microsoft.com/office/drawing/2014/main" id="{91D5F292-CADD-482C-ACCC-4EC55B5747A2}"/>
            </a:ext>
          </a:extLst>
        </xdr:cNvPr>
        <xdr:cNvPicPr>
          <a:picLocks noChangeAspect="1"/>
        </xdr:cNvPicPr>
      </xdr:nvPicPr>
      <xdr:blipFill>
        <a:blip xmlns:r="http://schemas.openxmlformats.org/officeDocument/2006/relationships" r:embed="rId9"/>
        <a:stretch>
          <a:fillRect/>
        </a:stretch>
      </xdr:blipFill>
      <xdr:spPr>
        <a:xfrm>
          <a:off x="11684001" y="535215"/>
          <a:ext cx="318462" cy="27503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6A577DE2-3304-4CD4-ABAC-DE7C9A0567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59476</xdr:colOff>
      <xdr:row>1</xdr:row>
      <xdr:rowOff>302</xdr:rowOff>
    </xdr:to>
    <xdr:sp macro="" textlink="">
      <xdr:nvSpPr>
        <xdr:cNvPr id="680" name="Rounded Rectangle 36">
          <a:hlinkClick xmlns:r="http://schemas.openxmlformats.org/officeDocument/2006/relationships" r:id="rId2"/>
          <a:extLst>
            <a:ext uri="{FF2B5EF4-FFF2-40B4-BE49-F238E27FC236}">
              <a16:creationId xmlns:a16="http://schemas.microsoft.com/office/drawing/2014/main" id="{15BF91EA-AB97-4325-A68E-64C3D947F76F}"/>
            </a:ext>
          </a:extLst>
        </xdr:cNvPr>
        <xdr:cNvSpPr/>
      </xdr:nvSpPr>
      <xdr:spPr bwMode="gray">
        <a:xfrm flipH="1">
          <a:off x="11092184"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oneCellAnchor>
    <xdr:from>
      <xdr:col>9</xdr:col>
      <xdr:colOff>973671</xdr:colOff>
      <xdr:row>0</xdr:row>
      <xdr:rowOff>584200</xdr:rowOff>
    </xdr:from>
    <xdr:ext cx="230922" cy="235252"/>
    <xdr:sp macro="" textlink="">
      <xdr:nvSpPr>
        <xdr:cNvPr id="653" name="Rounded Rectangle 37">
          <a:extLst>
            <a:ext uri="{FF2B5EF4-FFF2-40B4-BE49-F238E27FC236}">
              <a16:creationId xmlns:a16="http://schemas.microsoft.com/office/drawing/2014/main" id="{9620E32D-09FE-4777-9295-CD5F43C47089}"/>
            </a:ext>
          </a:extLst>
        </xdr:cNvPr>
        <xdr:cNvSpPr/>
      </xdr:nvSpPr>
      <xdr:spPr bwMode="gray">
        <a:xfrm flipH="1">
          <a:off x="10795851" y="584200"/>
          <a:ext cx="230922" cy="24018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oneCellAnchor>
  <xdr:oneCellAnchor>
    <xdr:from>
      <xdr:col>10</xdr:col>
      <xdr:colOff>1081881</xdr:colOff>
      <xdr:row>0</xdr:row>
      <xdr:rowOff>573315</xdr:rowOff>
    </xdr:from>
    <xdr:ext cx="312975" cy="275039"/>
    <xdr:pic>
      <xdr:nvPicPr>
        <xdr:cNvPr id="654" name="Picture 10">
          <a:hlinkClick xmlns:r="http://schemas.openxmlformats.org/officeDocument/2006/relationships" r:id="rId3"/>
          <a:extLst>
            <a:ext uri="{FF2B5EF4-FFF2-40B4-BE49-F238E27FC236}">
              <a16:creationId xmlns:a16="http://schemas.microsoft.com/office/drawing/2014/main" id="{C8D048E1-565F-4800-ACC3-630826312DFB}"/>
            </a:ext>
          </a:extLst>
        </xdr:cNvPr>
        <xdr:cNvPicPr>
          <a:picLocks noChangeAspect="1"/>
        </xdr:cNvPicPr>
      </xdr:nvPicPr>
      <xdr:blipFill>
        <a:blip xmlns:r="http://schemas.openxmlformats.org/officeDocument/2006/relationships" r:embed="rId4"/>
        <a:srcRect/>
        <a:stretch/>
      </xdr:blipFill>
      <xdr:spPr>
        <a:xfrm>
          <a:off x="13385006" y="573315"/>
          <a:ext cx="312975" cy="275039"/>
        </a:xfrm>
        <a:prstGeom prst="rect">
          <a:avLst/>
        </a:prstGeom>
      </xdr:spPr>
    </xdr:pic>
    <xdr:clientData/>
  </xdr:oneCellAnchor>
  <xdr:twoCellAnchor>
    <xdr:from>
      <xdr:col>4</xdr:col>
      <xdr:colOff>76517</xdr:colOff>
      <xdr:row>12</xdr:row>
      <xdr:rowOff>381241</xdr:rowOff>
    </xdr:from>
    <xdr:to>
      <xdr:col>6</xdr:col>
      <xdr:colOff>34450</xdr:colOff>
      <xdr:row>21</xdr:row>
      <xdr:rowOff>152400</xdr:rowOff>
    </xdr:to>
    <xdr:graphicFrame macro="">
      <xdr:nvGraphicFramePr>
        <xdr:cNvPr id="19" name="Chart 23">
          <a:extLst>
            <a:ext uri="{FF2B5EF4-FFF2-40B4-BE49-F238E27FC236}">
              <a16:creationId xmlns:a16="http://schemas.microsoft.com/office/drawing/2014/main" id="{B17E1347-1A4A-4961-A26C-D75BE445D80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1360139</xdr:colOff>
      <xdr:row>12</xdr:row>
      <xdr:rowOff>381240</xdr:rowOff>
    </xdr:from>
    <xdr:to>
      <xdr:col>7</xdr:col>
      <xdr:colOff>1318072</xdr:colOff>
      <xdr:row>21</xdr:row>
      <xdr:rowOff>152400</xdr:rowOff>
    </xdr:to>
    <xdr:graphicFrame macro="">
      <xdr:nvGraphicFramePr>
        <xdr:cNvPr id="15" name="Chart 25">
          <a:extLst>
            <a:ext uri="{FF2B5EF4-FFF2-40B4-BE49-F238E27FC236}">
              <a16:creationId xmlns:a16="http://schemas.microsoft.com/office/drawing/2014/main" id="{3FAACB36-5666-4ED2-9E2C-4778A416777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1109962</xdr:colOff>
      <xdr:row>12</xdr:row>
      <xdr:rowOff>381241</xdr:rowOff>
    </xdr:from>
    <xdr:to>
      <xdr:col>9</xdr:col>
      <xdr:colOff>1067897</xdr:colOff>
      <xdr:row>21</xdr:row>
      <xdr:rowOff>217436</xdr:rowOff>
    </xdr:to>
    <xdr:graphicFrame macro="">
      <xdr:nvGraphicFramePr>
        <xdr:cNvPr id="16" name="Chart 27">
          <a:extLst>
            <a:ext uri="{FF2B5EF4-FFF2-40B4-BE49-F238E27FC236}">
              <a16:creationId xmlns:a16="http://schemas.microsoft.com/office/drawing/2014/main" id="{B14807CC-46E9-461B-97C4-3CA6425481F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247651</xdr:colOff>
      <xdr:row>31</xdr:row>
      <xdr:rowOff>169680</xdr:rowOff>
    </xdr:from>
    <xdr:to>
      <xdr:col>10</xdr:col>
      <xdr:colOff>161926</xdr:colOff>
      <xdr:row>40</xdr:row>
      <xdr:rowOff>0</xdr:rowOff>
    </xdr:to>
    <xdr:graphicFrame macro="">
      <xdr:nvGraphicFramePr>
        <xdr:cNvPr id="679" name="Chart 28">
          <a:extLst>
            <a:ext uri="{FF2B5EF4-FFF2-40B4-BE49-F238E27FC236}">
              <a16:creationId xmlns:a16="http://schemas.microsoft.com/office/drawing/2014/main" id="{337EC729-80FC-4746-853D-968B1CBF2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237036</xdr:colOff>
      <xdr:row>30</xdr:row>
      <xdr:rowOff>10945</xdr:rowOff>
    </xdr:from>
    <xdr:to>
      <xdr:col>4</xdr:col>
      <xdr:colOff>85998</xdr:colOff>
      <xdr:row>34</xdr:row>
      <xdr:rowOff>56432</xdr:rowOff>
    </xdr:to>
    <xdr:sp macro="" textlink="">
      <xdr:nvSpPr>
        <xdr:cNvPr id="671" name="TextBox 11">
          <a:extLst>
            <a:ext uri="{FF2B5EF4-FFF2-40B4-BE49-F238E27FC236}">
              <a16:creationId xmlns:a16="http://schemas.microsoft.com/office/drawing/2014/main" id="{2D906FF2-C1B2-40DD-92CB-91CCDB2B60DF}"/>
            </a:ext>
          </a:extLst>
        </xdr:cNvPr>
        <xdr:cNvSpPr txBox="1"/>
      </xdr:nvSpPr>
      <xdr:spPr bwMode="gray">
        <a:xfrm>
          <a:off x="506911" y="7805570"/>
          <a:ext cx="3214462" cy="99798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1257563</xdr:colOff>
      <xdr:row>30</xdr:row>
      <xdr:rowOff>6492</xdr:rowOff>
    </xdr:from>
    <xdr:to>
      <xdr:col>6</xdr:col>
      <xdr:colOff>161309</xdr:colOff>
      <xdr:row>33</xdr:row>
      <xdr:rowOff>97699</xdr:rowOff>
    </xdr:to>
    <xdr:sp macro="" textlink="">
      <xdr:nvSpPr>
        <xdr:cNvPr id="672" name="TextBox 12">
          <a:extLst>
            <a:ext uri="{FF2B5EF4-FFF2-40B4-BE49-F238E27FC236}">
              <a16:creationId xmlns:a16="http://schemas.microsoft.com/office/drawing/2014/main" id="{48947ACE-9DAC-4058-B9A8-DE37B809FAE4}"/>
            </a:ext>
          </a:extLst>
        </xdr:cNvPr>
        <xdr:cNvSpPr txBox="1"/>
      </xdr:nvSpPr>
      <xdr:spPr bwMode="gray">
        <a:xfrm>
          <a:off x="3410213" y="7569342"/>
          <a:ext cx="3161421" cy="80558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1249128</xdr:colOff>
      <xdr:row>30</xdr:row>
      <xdr:rowOff>7620</xdr:rowOff>
    </xdr:from>
    <xdr:to>
      <xdr:col>8</xdr:col>
      <xdr:colOff>152873</xdr:colOff>
      <xdr:row>33</xdr:row>
      <xdr:rowOff>98827</xdr:rowOff>
    </xdr:to>
    <xdr:sp macro="" textlink="">
      <xdr:nvSpPr>
        <xdr:cNvPr id="673" name="TextBox 13">
          <a:extLst>
            <a:ext uri="{FF2B5EF4-FFF2-40B4-BE49-F238E27FC236}">
              <a16:creationId xmlns:a16="http://schemas.microsoft.com/office/drawing/2014/main" id="{9CDC6011-77F1-46FC-9946-012FDA6EB6CF}"/>
            </a:ext>
          </a:extLst>
        </xdr:cNvPr>
        <xdr:cNvSpPr txBox="1"/>
      </xdr:nvSpPr>
      <xdr:spPr bwMode="gray">
        <a:xfrm>
          <a:off x="6240228" y="7570470"/>
          <a:ext cx="3161420" cy="80558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8</xdr:col>
      <xdr:colOff>42929</xdr:colOff>
      <xdr:row>29</xdr:row>
      <xdr:rowOff>427358</xdr:rowOff>
    </xdr:from>
    <xdr:to>
      <xdr:col>10</xdr:col>
      <xdr:colOff>46197</xdr:colOff>
      <xdr:row>34</xdr:row>
      <xdr:rowOff>44220</xdr:rowOff>
    </xdr:to>
    <xdr:sp macro="" textlink="">
      <xdr:nvSpPr>
        <xdr:cNvPr id="674" name="TextBox 14">
          <a:extLst>
            <a:ext uri="{FF2B5EF4-FFF2-40B4-BE49-F238E27FC236}">
              <a16:creationId xmlns:a16="http://schemas.microsoft.com/office/drawing/2014/main" id="{14A58FA9-3674-4888-BDC1-69244868269D}"/>
            </a:ext>
          </a:extLst>
        </xdr:cNvPr>
        <xdr:cNvSpPr txBox="1"/>
      </xdr:nvSpPr>
      <xdr:spPr bwMode="gray">
        <a:xfrm>
          <a:off x="9456804" y="7793358"/>
          <a:ext cx="2892518" cy="99798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lvl="0" indent="0" algn="ctr" defTabSz="914400" eaLnBrk="1" fontAlgn="auto" latinLnBrk="0" hangingPunct="1">
            <a:lnSpc>
              <a:spcPct val="100000"/>
            </a:lnSpc>
            <a:spcBef>
              <a:spcPts val="500"/>
            </a:spcBef>
            <a:spcAft>
              <a:spcPts val="0"/>
            </a:spcAft>
            <a:buClrTx/>
            <a:buSzTx/>
            <a:buFontTx/>
            <a:buNone/>
            <a:tabLst/>
            <a:defRPr/>
          </a:pPr>
          <a:r>
            <a:rPr lang="en-US" sz="1000" b="0" i="1" baseline="0">
              <a:effectLst/>
              <a:latin typeface="+mn-lt"/>
              <a:ea typeface="+mn-ea"/>
              <a:cs typeface="+mn-cs"/>
            </a:rPr>
            <a:t>(MS-DRG's 270-274)</a:t>
          </a:r>
          <a:endParaRPr lang="en-US" sz="1000">
            <a:effectLst/>
          </a:endParaRPr>
        </a:p>
        <a:p>
          <a:pPr marL="0" marR="0" indent="0" algn="ctr" defTabSz="914400" eaLnBrk="1" fontAlgn="auto" latinLnBrk="0" hangingPunct="1">
            <a:lnSpc>
              <a:spcPct val="100000"/>
            </a:lnSpc>
            <a:spcBef>
              <a:spcPts val="500"/>
            </a:spcBef>
            <a:spcAft>
              <a:spcPts val="0"/>
            </a:spcAft>
            <a:buClrTx/>
            <a:buSzTx/>
            <a:buFontTx/>
            <a:buNone/>
            <a:tabLst/>
            <a:defRPr/>
          </a:pP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2</xdr:col>
      <xdr:colOff>7765</xdr:colOff>
      <xdr:row>12</xdr:row>
      <xdr:rowOff>381240</xdr:rowOff>
    </xdr:from>
    <xdr:to>
      <xdr:col>3</xdr:col>
      <xdr:colOff>1383020</xdr:colOff>
      <xdr:row>21</xdr:row>
      <xdr:rowOff>152400</xdr:rowOff>
    </xdr:to>
    <xdr:graphicFrame macro="">
      <xdr:nvGraphicFramePr>
        <xdr:cNvPr id="21" name="Chart 15">
          <a:extLst>
            <a:ext uri="{FF2B5EF4-FFF2-40B4-BE49-F238E27FC236}">
              <a16:creationId xmlns:a16="http://schemas.microsoft.com/office/drawing/2014/main" id="{0B7F6501-01A9-4942-B417-EFD16092643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327660</xdr:colOff>
      <xdr:row>11</xdr:row>
      <xdr:rowOff>83820</xdr:rowOff>
    </xdr:from>
    <xdr:to>
      <xdr:col>4</xdr:col>
      <xdr:colOff>176351</xdr:colOff>
      <xdr:row>14</xdr:row>
      <xdr:rowOff>91207</xdr:rowOff>
    </xdr:to>
    <xdr:sp macro="" textlink="">
      <xdr:nvSpPr>
        <xdr:cNvPr id="663" name="TextBox 16">
          <a:extLst>
            <a:ext uri="{FF2B5EF4-FFF2-40B4-BE49-F238E27FC236}">
              <a16:creationId xmlns:a16="http://schemas.microsoft.com/office/drawing/2014/main" id="{DE527423-6DB5-4C55-AEAB-AD575604FE86}"/>
            </a:ext>
          </a:extLst>
        </xdr:cNvPr>
        <xdr:cNvSpPr txBox="1"/>
      </xdr:nvSpPr>
      <xdr:spPr bwMode="gray">
        <a:xfrm>
          <a:off x="594360" y="3147060"/>
          <a:ext cx="3148151"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1317553</xdr:colOff>
      <xdr:row>11</xdr:row>
      <xdr:rowOff>83820</xdr:rowOff>
    </xdr:from>
    <xdr:to>
      <xdr:col>6</xdr:col>
      <xdr:colOff>219122</xdr:colOff>
      <xdr:row>14</xdr:row>
      <xdr:rowOff>91207</xdr:rowOff>
    </xdr:to>
    <xdr:sp macro="" textlink="">
      <xdr:nvSpPr>
        <xdr:cNvPr id="664" name="TextBox 22">
          <a:extLst>
            <a:ext uri="{FF2B5EF4-FFF2-40B4-BE49-F238E27FC236}">
              <a16:creationId xmlns:a16="http://schemas.microsoft.com/office/drawing/2014/main" id="{A21ECC65-56C0-4A98-A8B7-6945551CBBB2}"/>
            </a:ext>
          </a:extLst>
        </xdr:cNvPr>
        <xdr:cNvSpPr txBox="1"/>
      </xdr:nvSpPr>
      <xdr:spPr bwMode="gray">
        <a:xfrm>
          <a:off x="3466393" y="3147060"/>
          <a:ext cx="3153529"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5</xdr:col>
      <xdr:colOff>1181614</xdr:colOff>
      <xdr:row>11</xdr:row>
      <xdr:rowOff>83820</xdr:rowOff>
    </xdr:from>
    <xdr:to>
      <xdr:col>8</xdr:col>
      <xdr:colOff>83181</xdr:colOff>
      <xdr:row>14</xdr:row>
      <xdr:rowOff>91207</xdr:rowOff>
    </xdr:to>
    <xdr:sp macro="" textlink="">
      <xdr:nvSpPr>
        <xdr:cNvPr id="666" name="TextBox 24">
          <a:extLst>
            <a:ext uri="{FF2B5EF4-FFF2-40B4-BE49-F238E27FC236}">
              <a16:creationId xmlns:a16="http://schemas.microsoft.com/office/drawing/2014/main" id="{0B9C1E77-D293-441C-8897-13A16D7AE531}"/>
            </a:ext>
          </a:extLst>
        </xdr:cNvPr>
        <xdr:cNvSpPr txBox="1"/>
      </xdr:nvSpPr>
      <xdr:spPr bwMode="gray">
        <a:xfrm>
          <a:off x="6165094" y="3147060"/>
          <a:ext cx="3153527"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7</xdr:col>
      <xdr:colOff>1112140</xdr:colOff>
      <xdr:row>11</xdr:row>
      <xdr:rowOff>72934</xdr:rowOff>
    </xdr:from>
    <xdr:to>
      <xdr:col>9</xdr:col>
      <xdr:colOff>1115409</xdr:colOff>
      <xdr:row>14</xdr:row>
      <xdr:rowOff>80321</xdr:rowOff>
    </xdr:to>
    <xdr:sp macro="" textlink="">
      <xdr:nvSpPr>
        <xdr:cNvPr id="668" name="TextBox 26">
          <a:extLst>
            <a:ext uri="{FF2B5EF4-FFF2-40B4-BE49-F238E27FC236}">
              <a16:creationId xmlns:a16="http://schemas.microsoft.com/office/drawing/2014/main" id="{574E49A9-C3E1-4361-84B1-C59688C7F91A}"/>
            </a:ext>
          </a:extLst>
        </xdr:cNvPr>
        <xdr:cNvSpPr txBox="1"/>
      </xdr:nvSpPr>
      <xdr:spPr bwMode="gray">
        <a:xfrm>
          <a:off x="8930260" y="3136174"/>
          <a:ext cx="2837909" cy="799867"/>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kumimoji="0" lang="en-US" sz="1000" b="0" i="1" u="none" strike="noStrike" kern="0" cap="none" spc="0" normalizeH="0" baseline="0" noProof="0">
              <a:ln>
                <a:noFill/>
              </a:ln>
              <a:solidFill>
                <a:schemeClr val="tx1"/>
              </a:solidFill>
              <a:effectLst/>
              <a:uLnTx/>
              <a:uFillTx/>
              <a:latin typeface="+mn-lt"/>
              <a:ea typeface="+mn-ea"/>
              <a:cs typeface="+mn-cs"/>
            </a:rPr>
            <a:t>(MS-DRG's 270-274)</a:t>
          </a:r>
        </a:p>
      </xdr:txBody>
    </xdr:sp>
    <xdr:clientData/>
  </xdr:twoCellAnchor>
  <xdr:twoCellAnchor>
    <xdr:from>
      <xdr:col>4</xdr:col>
      <xdr:colOff>93890</xdr:colOff>
      <xdr:row>22</xdr:row>
      <xdr:rowOff>202881</xdr:rowOff>
    </xdr:from>
    <xdr:to>
      <xdr:col>8</xdr:col>
      <xdr:colOff>59870</xdr:colOff>
      <xdr:row>23</xdr:row>
      <xdr:rowOff>195601</xdr:rowOff>
    </xdr:to>
    <xdr:grpSp>
      <xdr:nvGrpSpPr>
        <xdr:cNvPr id="9" name="Group 8">
          <a:extLst>
            <a:ext uri="{FF2B5EF4-FFF2-40B4-BE49-F238E27FC236}">
              <a16:creationId xmlns:a16="http://schemas.microsoft.com/office/drawing/2014/main" id="{A9BEFC54-68A7-7EF3-5472-0B675FD9808A}"/>
            </a:ext>
          </a:extLst>
        </xdr:cNvPr>
        <xdr:cNvGrpSpPr/>
      </xdr:nvGrpSpPr>
      <xdr:grpSpPr>
        <a:xfrm>
          <a:off x="3729265" y="5902006"/>
          <a:ext cx="5744480" cy="230845"/>
          <a:chOff x="7230836" y="6090694"/>
          <a:chExt cx="5490481" cy="221320"/>
        </a:xfrm>
      </xdr:grpSpPr>
      <xdr:sp macro="" textlink="">
        <xdr:nvSpPr>
          <xdr:cNvPr id="2" name="TextBox 16">
            <a:extLst>
              <a:ext uri="{FF2B5EF4-FFF2-40B4-BE49-F238E27FC236}">
                <a16:creationId xmlns:a16="http://schemas.microsoft.com/office/drawing/2014/main" id="{516580BD-6019-8DFE-01F5-8FBEE4FDB002}"/>
              </a:ext>
            </a:extLst>
          </xdr:cNvPr>
          <xdr:cNvSpPr txBox="1"/>
        </xdr:nvSpPr>
        <xdr:spPr bwMode="gray">
          <a:xfrm>
            <a:off x="7398816" y="6090694"/>
            <a:ext cx="1238659"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user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3" name="Rectangle 2">
            <a:extLst>
              <a:ext uri="{FF2B5EF4-FFF2-40B4-BE49-F238E27FC236}">
                <a16:creationId xmlns:a16="http://schemas.microsoft.com/office/drawing/2014/main" id="{CA43E6F6-E2FC-FE22-E7C4-DE509399846A}"/>
              </a:ext>
            </a:extLst>
          </xdr:cNvPr>
          <xdr:cNvSpPr/>
        </xdr:nvSpPr>
        <xdr:spPr bwMode="gray">
          <a:xfrm>
            <a:off x="7230836" y="6142944"/>
            <a:ext cx="127567" cy="127567"/>
          </a:xfrm>
          <a:prstGeom prst="rect">
            <a:avLst/>
          </a:prstGeom>
          <a:solidFill>
            <a:srgbClr val="D6D9D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4" name="TextBox 16">
            <a:extLst>
              <a:ext uri="{FF2B5EF4-FFF2-40B4-BE49-F238E27FC236}">
                <a16:creationId xmlns:a16="http://schemas.microsoft.com/office/drawing/2014/main" id="{A829CE88-C7F0-D66E-219E-5C669BDA7060}"/>
              </a:ext>
            </a:extLst>
          </xdr:cNvPr>
          <xdr:cNvSpPr txBox="1"/>
        </xdr:nvSpPr>
        <xdr:spPr bwMode="gray">
          <a:xfrm>
            <a:off x="9001057" y="6090694"/>
            <a:ext cx="1629864"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competitor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5" name="Rectangle 4">
            <a:extLst>
              <a:ext uri="{FF2B5EF4-FFF2-40B4-BE49-F238E27FC236}">
                <a16:creationId xmlns:a16="http://schemas.microsoft.com/office/drawing/2014/main" id="{9D1CACC9-DDCF-FDEF-C287-87C5E0130FBB}"/>
              </a:ext>
            </a:extLst>
          </xdr:cNvPr>
          <xdr:cNvSpPr/>
        </xdr:nvSpPr>
        <xdr:spPr bwMode="gray">
          <a:xfrm>
            <a:off x="8833077" y="6142944"/>
            <a:ext cx="127567" cy="127567"/>
          </a:xfrm>
          <a:prstGeom prst="rect">
            <a:avLst/>
          </a:prstGeom>
          <a:solidFill>
            <a:srgbClr val="7C99A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6" name="TextBox 16">
            <a:extLst>
              <a:ext uri="{FF2B5EF4-FFF2-40B4-BE49-F238E27FC236}">
                <a16:creationId xmlns:a16="http://schemas.microsoft.com/office/drawing/2014/main" id="{01DD33BC-80AA-0D8C-0B77-7D680AE78154}"/>
              </a:ext>
            </a:extLst>
          </xdr:cNvPr>
          <xdr:cNvSpPr txBox="1"/>
        </xdr:nvSpPr>
        <xdr:spPr bwMode="gray">
          <a:xfrm>
            <a:off x="10883945" y="6090694"/>
            <a:ext cx="1837372"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latent demand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7" name="Rectangle 6">
            <a:extLst>
              <a:ext uri="{FF2B5EF4-FFF2-40B4-BE49-F238E27FC236}">
                <a16:creationId xmlns:a16="http://schemas.microsoft.com/office/drawing/2014/main" id="{9815AAF3-72A8-192E-895A-CF1F2289CA28}"/>
              </a:ext>
            </a:extLst>
          </xdr:cNvPr>
          <xdr:cNvSpPr/>
        </xdr:nvSpPr>
        <xdr:spPr bwMode="gray">
          <a:xfrm>
            <a:off x="10715966" y="6142944"/>
            <a:ext cx="127567" cy="127567"/>
          </a:xfrm>
          <a:prstGeom prst="rect">
            <a:avLst/>
          </a:prstGeom>
          <a:solidFill>
            <a:srgbClr val="667E90"/>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grpSp>
    <xdr:clientData/>
  </xdr:twoCellAnchor>
  <xdr:twoCellAnchor>
    <xdr:from>
      <xdr:col>4</xdr:col>
      <xdr:colOff>1372961</xdr:colOff>
      <xdr:row>29</xdr:row>
      <xdr:rowOff>103186</xdr:rowOff>
    </xdr:from>
    <xdr:to>
      <xdr:col>7</xdr:col>
      <xdr:colOff>593476</xdr:colOff>
      <xdr:row>29</xdr:row>
      <xdr:rowOff>360475</xdr:rowOff>
    </xdr:to>
    <xdr:grpSp>
      <xdr:nvGrpSpPr>
        <xdr:cNvPr id="10" name="Group 9">
          <a:extLst>
            <a:ext uri="{FF2B5EF4-FFF2-40B4-BE49-F238E27FC236}">
              <a16:creationId xmlns:a16="http://schemas.microsoft.com/office/drawing/2014/main" id="{AEA2478C-F7DC-ECD1-7C63-7FFE873BBB98}"/>
            </a:ext>
          </a:extLst>
        </xdr:cNvPr>
        <xdr:cNvGrpSpPr/>
      </xdr:nvGrpSpPr>
      <xdr:grpSpPr>
        <a:xfrm>
          <a:off x="5008336" y="7469186"/>
          <a:ext cx="3554390" cy="257289"/>
          <a:chOff x="7230836" y="6090694"/>
          <a:chExt cx="3400085" cy="221320"/>
        </a:xfrm>
      </xdr:grpSpPr>
      <xdr:sp macro="" textlink="">
        <xdr:nvSpPr>
          <xdr:cNvPr id="11" name="TextBox 16">
            <a:extLst>
              <a:ext uri="{FF2B5EF4-FFF2-40B4-BE49-F238E27FC236}">
                <a16:creationId xmlns:a16="http://schemas.microsoft.com/office/drawing/2014/main" id="{F5CE6A33-D434-C7C1-4728-CC445A26A2E5}"/>
              </a:ext>
            </a:extLst>
          </xdr:cNvPr>
          <xdr:cNvSpPr txBox="1"/>
        </xdr:nvSpPr>
        <xdr:spPr bwMode="gray">
          <a:xfrm>
            <a:off x="7398816" y="6090694"/>
            <a:ext cx="1238659"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Current total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12" name="Rectangle 11">
            <a:extLst>
              <a:ext uri="{FF2B5EF4-FFF2-40B4-BE49-F238E27FC236}">
                <a16:creationId xmlns:a16="http://schemas.microsoft.com/office/drawing/2014/main" id="{787F32D8-C688-4C61-607C-F1CC2DFB58C1}"/>
              </a:ext>
            </a:extLst>
          </xdr:cNvPr>
          <xdr:cNvSpPr/>
        </xdr:nvSpPr>
        <xdr:spPr bwMode="gray">
          <a:xfrm>
            <a:off x="7230836" y="6142944"/>
            <a:ext cx="127567" cy="127567"/>
          </a:xfrm>
          <a:prstGeom prst="rect">
            <a:avLst/>
          </a:prstGeom>
          <a:solidFill>
            <a:srgbClr val="D6D9DA"/>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sp macro="" textlink="">
        <xdr:nvSpPr>
          <xdr:cNvPr id="13" name="TextBox 16">
            <a:extLst>
              <a:ext uri="{FF2B5EF4-FFF2-40B4-BE49-F238E27FC236}">
                <a16:creationId xmlns:a16="http://schemas.microsoft.com/office/drawing/2014/main" id="{02CBF383-2046-F195-5085-311E2EE8B504}"/>
              </a:ext>
            </a:extLst>
          </xdr:cNvPr>
          <xdr:cNvSpPr txBox="1"/>
        </xdr:nvSpPr>
        <xdr:spPr bwMode="gray">
          <a:xfrm>
            <a:off x="9001057" y="6090694"/>
            <a:ext cx="1629864" cy="2213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0" i="0" baseline="0">
                <a:solidFill>
                  <a:schemeClr val="tx1"/>
                </a:solidFill>
                <a:latin typeface="+mn-lt"/>
                <a:ea typeface="+mn-ea"/>
                <a:cs typeface="+mn-cs"/>
              </a:rPr>
              <a:t>5-year projected volumes</a:t>
            </a:r>
            <a:endParaRPr kumimoji="0" lang="en-US" sz="900" b="0" i="0" u="none" strike="noStrike" kern="0" cap="none" spc="0" normalizeH="0" baseline="0" noProof="0">
              <a:ln>
                <a:noFill/>
              </a:ln>
              <a:solidFill>
                <a:schemeClr val="tx1"/>
              </a:solidFill>
              <a:effectLst/>
              <a:uLnTx/>
              <a:uFillTx/>
              <a:latin typeface="+mn-lt"/>
              <a:ea typeface="+mn-ea"/>
              <a:cs typeface="+mn-cs"/>
            </a:endParaRPr>
          </a:p>
        </xdr:txBody>
      </xdr:sp>
      <xdr:sp macro="" textlink="">
        <xdr:nvSpPr>
          <xdr:cNvPr id="14" name="Rectangle 13">
            <a:extLst>
              <a:ext uri="{FF2B5EF4-FFF2-40B4-BE49-F238E27FC236}">
                <a16:creationId xmlns:a16="http://schemas.microsoft.com/office/drawing/2014/main" id="{55CD59A1-C0DA-BDEE-D82A-6AF012BBFA41}"/>
              </a:ext>
            </a:extLst>
          </xdr:cNvPr>
          <xdr:cNvSpPr/>
        </xdr:nvSpPr>
        <xdr:spPr bwMode="gray">
          <a:xfrm>
            <a:off x="8833077" y="6142944"/>
            <a:ext cx="127567" cy="127567"/>
          </a:xfrm>
          <a:prstGeom prst="rect">
            <a:avLst/>
          </a:prstGeom>
          <a:solidFill>
            <a:srgbClr val="7C99A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grpSp>
    <xdr:clientData/>
  </xdr:twoCellAnchor>
</xdr:wsDr>
</file>

<file path=xl/drawings/drawing15.xml><?xml version="1.0" encoding="utf-8"?>
<xdr:wsDr xmlns:xdr="http://schemas.openxmlformats.org/drawingml/2006/spreadsheetDrawing" xmlns:a="http://schemas.openxmlformats.org/drawingml/2006/main">
  <xdr:oneCellAnchor>
    <xdr:from>
      <xdr:col>2</xdr:col>
      <xdr:colOff>42333</xdr:colOff>
      <xdr:row>3</xdr:row>
      <xdr:rowOff>16936</xdr:rowOff>
    </xdr:from>
    <xdr:ext cx="1329268" cy="147476"/>
    <xdr:sp macro="" textlink="">
      <xdr:nvSpPr>
        <xdr:cNvPr id="19" name="TextBox 18">
          <a:hlinkClick xmlns:r="http://schemas.openxmlformats.org/officeDocument/2006/relationships" r:id="rId1"/>
          <a:extLst>
            <a:ext uri="{FF2B5EF4-FFF2-40B4-BE49-F238E27FC236}">
              <a16:creationId xmlns:a16="http://schemas.microsoft.com/office/drawing/2014/main" id="{B17D6FBE-BC9B-AD43-8D2C-4C847C6702E5}"/>
            </a:ext>
          </a:extLst>
        </xdr:cNvPr>
        <xdr:cNvSpPr txBox="1"/>
      </xdr:nvSpPr>
      <xdr:spPr bwMode="gray">
        <a:xfrm>
          <a:off x="1909233" y="1045636"/>
          <a:ext cx="1329268"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ANALYTICAL INPUTS</a:t>
          </a:r>
        </a:p>
      </xdr:txBody>
    </xdr:sp>
    <xdr:clientData/>
  </xdr:oneCellAnchor>
  <xdr:oneCellAnchor>
    <xdr:from>
      <xdr:col>2</xdr:col>
      <xdr:colOff>1761067</xdr:colOff>
      <xdr:row>3</xdr:row>
      <xdr:rowOff>16936</xdr:rowOff>
    </xdr:from>
    <xdr:ext cx="2032002" cy="147476"/>
    <xdr:sp macro="" textlink="">
      <xdr:nvSpPr>
        <xdr:cNvPr id="20" name="TextBox 19">
          <a:hlinkClick xmlns:r="http://schemas.openxmlformats.org/officeDocument/2006/relationships" r:id="rId2"/>
          <a:extLst>
            <a:ext uri="{FF2B5EF4-FFF2-40B4-BE49-F238E27FC236}">
              <a16:creationId xmlns:a16="http://schemas.microsoft.com/office/drawing/2014/main" id="{049A1753-9507-3D45-8694-BCB7885572D6}"/>
            </a:ext>
          </a:extLst>
        </xdr:cNvPr>
        <xdr:cNvSpPr txBox="1"/>
      </xdr:nvSpPr>
      <xdr:spPr bwMode="gray">
        <a:xfrm>
          <a:off x="3627967" y="1045636"/>
          <a:ext cx="2032002"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FEASIBLE CAPTURE SETTINGS</a:t>
          </a:r>
        </a:p>
      </xdr:txBody>
    </xdr:sp>
    <xdr:clientData/>
  </xdr:oneCellAnchor>
  <xdr:oneCellAnchor>
    <xdr:from>
      <xdr:col>4</xdr:col>
      <xdr:colOff>1491190</xdr:colOff>
      <xdr:row>3</xdr:row>
      <xdr:rowOff>16936</xdr:rowOff>
    </xdr:from>
    <xdr:ext cx="567269" cy="147476"/>
    <xdr:sp macro="" textlink="">
      <xdr:nvSpPr>
        <xdr:cNvPr id="21" name="TextBox 20">
          <a:hlinkClick xmlns:r="http://schemas.openxmlformats.org/officeDocument/2006/relationships" r:id="rId3"/>
          <a:extLst>
            <a:ext uri="{FF2B5EF4-FFF2-40B4-BE49-F238E27FC236}">
              <a16:creationId xmlns:a16="http://schemas.microsoft.com/office/drawing/2014/main" id="{E1986D31-CA7E-D24A-A060-3C5481CC2476}"/>
            </a:ext>
          </a:extLst>
        </xdr:cNvPr>
        <xdr:cNvSpPr txBox="1"/>
      </xdr:nvSpPr>
      <xdr:spPr bwMode="gray">
        <a:xfrm>
          <a:off x="5767915" y="1026586"/>
          <a:ext cx="567269"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OUTPUT</a:t>
          </a:r>
        </a:p>
      </xdr:txBody>
    </xdr:sp>
    <xdr:clientData/>
  </xdr:oneCellAnchor>
  <xdr:oneCellAnchor>
    <xdr:from>
      <xdr:col>5</xdr:col>
      <xdr:colOff>42332</xdr:colOff>
      <xdr:row>3</xdr:row>
      <xdr:rowOff>16935</xdr:rowOff>
    </xdr:from>
    <xdr:ext cx="702736" cy="147476"/>
    <xdr:sp macro="" textlink="">
      <xdr:nvSpPr>
        <xdr:cNvPr id="22" name="TextBox 21">
          <a:hlinkClick xmlns:r="http://schemas.openxmlformats.org/officeDocument/2006/relationships" r:id="rId4"/>
          <a:extLst>
            <a:ext uri="{FF2B5EF4-FFF2-40B4-BE49-F238E27FC236}">
              <a16:creationId xmlns:a16="http://schemas.microsoft.com/office/drawing/2014/main" id="{66845208-5181-064F-861D-E319A6D2227F}"/>
            </a:ext>
          </a:extLst>
        </xdr:cNvPr>
        <xdr:cNvSpPr txBox="1"/>
      </xdr:nvSpPr>
      <xdr:spPr bwMode="gray">
        <a:xfrm>
          <a:off x="6900332" y="1045635"/>
          <a:ext cx="7027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APPENDIX</a:t>
          </a:r>
        </a:p>
      </xdr:txBody>
    </xdr:sp>
    <xdr:clientData/>
  </xdr:oneCellAnchor>
  <xdr:oneCellAnchor>
    <xdr:from>
      <xdr:col>6</xdr:col>
      <xdr:colOff>787398</xdr:colOff>
      <xdr:row>3</xdr:row>
      <xdr:rowOff>16934</xdr:rowOff>
    </xdr:from>
    <xdr:ext cx="1058336" cy="147476"/>
    <xdr:sp macro="" textlink="">
      <xdr:nvSpPr>
        <xdr:cNvPr id="23" name="TextBox 22">
          <a:hlinkClick xmlns:r="http://schemas.openxmlformats.org/officeDocument/2006/relationships" r:id="rId5"/>
          <a:extLst>
            <a:ext uri="{FF2B5EF4-FFF2-40B4-BE49-F238E27FC236}">
              <a16:creationId xmlns:a16="http://schemas.microsoft.com/office/drawing/2014/main" id="{CCA692B9-44B6-C94E-8098-A0213A78132D}"/>
            </a:ext>
          </a:extLst>
        </xdr:cNvPr>
        <xdr:cNvSpPr txBox="1"/>
      </xdr:nvSpPr>
      <xdr:spPr bwMode="gray">
        <a:xfrm>
          <a:off x="7937498" y="1045634"/>
          <a:ext cx="1058336" cy="14747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00000"/>
            </a:lnSpc>
            <a:spcBef>
              <a:spcPts val="500"/>
            </a:spcBef>
            <a:spcAft>
              <a:spcPts val="0"/>
            </a:spcAft>
            <a:buClrTx/>
            <a:buSzTx/>
            <a:buFontTx/>
            <a:buNone/>
            <a:tabLst/>
          </a:pPr>
          <a:r>
            <a:rPr lang="en-US" sz="1000" b="1">
              <a:solidFill>
                <a:schemeClr val="tx1"/>
              </a:solidFill>
              <a:latin typeface="+mn-lt"/>
              <a:ea typeface="+mn-ea"/>
              <a:cs typeface="+mn-cs"/>
            </a:rPr>
            <a:t>LEGAL CAVEAT</a:t>
          </a:r>
        </a:p>
      </xdr:txBody>
    </xdr:sp>
    <xdr:clientData/>
  </xdr:oneCellAnchor>
  <xdr:twoCellAnchor>
    <xdr:from>
      <xdr:col>4</xdr:col>
      <xdr:colOff>1454149</xdr:colOff>
      <xdr:row>1</xdr:row>
      <xdr:rowOff>168273</xdr:rowOff>
    </xdr:from>
    <xdr:to>
      <xdr:col>4</xdr:col>
      <xdr:colOff>2047874</xdr:colOff>
      <xdr:row>3</xdr:row>
      <xdr:rowOff>11174</xdr:rowOff>
    </xdr:to>
    <xdr:sp macro="" textlink="">
      <xdr:nvSpPr>
        <xdr:cNvPr id="24" name="Rectangle 23">
          <a:extLst>
            <a:ext uri="{FF2B5EF4-FFF2-40B4-BE49-F238E27FC236}">
              <a16:creationId xmlns:a16="http://schemas.microsoft.com/office/drawing/2014/main" id="{98007EE6-0F73-5B48-B8E6-BF0C5E41DDB7}"/>
            </a:ext>
          </a:extLst>
        </xdr:cNvPr>
        <xdr:cNvSpPr/>
      </xdr:nvSpPr>
      <xdr:spPr bwMode="gray">
        <a:xfrm>
          <a:off x="5730874" y="987423"/>
          <a:ext cx="593725" cy="3340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25" name="Picture 24">
          <a:extLst>
            <a:ext uri="{FF2B5EF4-FFF2-40B4-BE49-F238E27FC236}">
              <a16:creationId xmlns:a16="http://schemas.microsoft.com/office/drawing/2014/main" id="{2965630B-631D-A345-8923-693A02532B7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8</xdr:col>
      <xdr:colOff>1270004</xdr:colOff>
      <xdr:row>0</xdr:row>
      <xdr:rowOff>584200</xdr:rowOff>
    </xdr:from>
    <xdr:to>
      <xdr:col>8</xdr:col>
      <xdr:colOff>1500926</xdr:colOff>
      <xdr:row>1</xdr:row>
      <xdr:rowOff>1423</xdr:rowOff>
    </xdr:to>
    <xdr:sp macro="" textlink="">
      <xdr:nvSpPr>
        <xdr:cNvPr id="27" name="Rounded Rectangle 26">
          <a:hlinkClick xmlns:r="http://schemas.openxmlformats.org/officeDocument/2006/relationships" r:id="rId7"/>
          <a:extLst>
            <a:ext uri="{FF2B5EF4-FFF2-40B4-BE49-F238E27FC236}">
              <a16:creationId xmlns:a16="http://schemas.microsoft.com/office/drawing/2014/main" id="{03D2CCEE-F79D-9544-B8F7-98645B9CFA9F}"/>
            </a:ext>
          </a:extLst>
        </xdr:cNvPr>
        <xdr:cNvSpPr/>
      </xdr:nvSpPr>
      <xdr:spPr bwMode="gray">
        <a:xfrm flipH="1">
          <a:off x="11061704" y="584200"/>
          <a:ext cx="232827"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8</xdr:col>
      <xdr:colOff>973671</xdr:colOff>
      <xdr:row>0</xdr:row>
      <xdr:rowOff>584200</xdr:rowOff>
    </xdr:from>
    <xdr:to>
      <xdr:col>8</xdr:col>
      <xdr:colOff>1204593</xdr:colOff>
      <xdr:row>1</xdr:row>
      <xdr:rowOff>1423</xdr:rowOff>
    </xdr:to>
    <xdr:sp macro="" textlink="">
      <xdr:nvSpPr>
        <xdr:cNvPr id="28" name="Rounded Rectangle 27">
          <a:hlinkClick xmlns:r="http://schemas.openxmlformats.org/officeDocument/2006/relationships" r:id="rId8"/>
          <a:extLst>
            <a:ext uri="{FF2B5EF4-FFF2-40B4-BE49-F238E27FC236}">
              <a16:creationId xmlns:a16="http://schemas.microsoft.com/office/drawing/2014/main" id="{8FAF69E2-CED7-714A-9730-4B14A4D0C26B}"/>
            </a:ext>
          </a:extLst>
        </xdr:cNvPr>
        <xdr:cNvSpPr/>
      </xdr:nvSpPr>
      <xdr:spPr bwMode="gray">
        <a:xfrm flipH="1">
          <a:off x="10765371" y="584200"/>
          <a:ext cx="232827"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8</xdr:col>
      <xdr:colOff>1763487</xdr:colOff>
      <xdr:row>0</xdr:row>
      <xdr:rowOff>522514</xdr:rowOff>
    </xdr:from>
    <xdr:ext cx="318462" cy="275039"/>
    <xdr:pic>
      <xdr:nvPicPr>
        <xdr:cNvPr id="2" name="Picture 1">
          <a:hlinkClick xmlns:r="http://schemas.openxmlformats.org/officeDocument/2006/relationships" r:id="rId9"/>
          <a:extLst>
            <a:ext uri="{FF2B5EF4-FFF2-40B4-BE49-F238E27FC236}">
              <a16:creationId xmlns:a16="http://schemas.microsoft.com/office/drawing/2014/main" id="{B3D4A13F-97B4-4255-8EAC-02360E7E76EC}"/>
            </a:ext>
          </a:extLst>
        </xdr:cNvPr>
        <xdr:cNvPicPr>
          <a:picLocks noChangeAspect="1"/>
        </xdr:cNvPicPr>
      </xdr:nvPicPr>
      <xdr:blipFill>
        <a:blip xmlns:r="http://schemas.openxmlformats.org/officeDocument/2006/relationships" r:embed="rId10"/>
        <a:stretch>
          <a:fillRect/>
        </a:stretch>
      </xdr:blipFill>
      <xdr:spPr>
        <a:xfrm>
          <a:off x="11615058" y="522514"/>
          <a:ext cx="318462" cy="275039"/>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4</xdr:col>
      <xdr:colOff>1454149</xdr:colOff>
      <xdr:row>1</xdr:row>
      <xdr:rowOff>168273</xdr:rowOff>
    </xdr:from>
    <xdr:to>
      <xdr:col>4</xdr:col>
      <xdr:colOff>2047874</xdr:colOff>
      <xdr:row>3</xdr:row>
      <xdr:rowOff>11174</xdr:rowOff>
    </xdr:to>
    <xdr:sp macro="" textlink="">
      <xdr:nvSpPr>
        <xdr:cNvPr id="28" name="Rectangle 6">
          <a:extLst>
            <a:ext uri="{FF2B5EF4-FFF2-40B4-BE49-F238E27FC236}">
              <a16:creationId xmlns:a16="http://schemas.microsoft.com/office/drawing/2014/main" id="{412F1BDE-BB0F-4A1B-B0C8-38343115F55B}"/>
            </a:ext>
          </a:extLst>
        </xdr:cNvPr>
        <xdr:cNvSpPr/>
      </xdr:nvSpPr>
      <xdr:spPr bwMode="gray">
        <a:xfrm>
          <a:off x="5850889" y="991233"/>
          <a:ext cx="593725" cy="4102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17BA0B83-B50F-4C71-B96B-D2C20D3C5E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xdr:from>
      <xdr:col>6</xdr:col>
      <xdr:colOff>1409700</xdr:colOff>
      <xdr:row>12</xdr:row>
      <xdr:rowOff>190363</xdr:rowOff>
    </xdr:from>
    <xdr:to>
      <xdr:col>11</xdr:col>
      <xdr:colOff>7620</xdr:colOff>
      <xdr:row>28</xdr:row>
      <xdr:rowOff>15240</xdr:rowOff>
    </xdr:to>
    <xdr:graphicFrame macro="">
      <xdr:nvGraphicFramePr>
        <xdr:cNvPr id="222" name="Chart 12">
          <a:extLst>
            <a:ext uri="{FF2B5EF4-FFF2-40B4-BE49-F238E27FC236}">
              <a16:creationId xmlns:a16="http://schemas.microsoft.com/office/drawing/2014/main" id="{4C474445-732D-43BE-9430-9035D109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20689</xdr:colOff>
      <xdr:row>11</xdr:row>
      <xdr:rowOff>54662</xdr:rowOff>
    </xdr:from>
    <xdr:to>
      <xdr:col>8</xdr:col>
      <xdr:colOff>7620</xdr:colOff>
      <xdr:row>13</xdr:row>
      <xdr:rowOff>0</xdr:rowOff>
    </xdr:to>
    <xdr:sp macro="" textlink="">
      <xdr:nvSpPr>
        <xdr:cNvPr id="217" name="TextBox 13">
          <a:extLst>
            <a:ext uri="{FF2B5EF4-FFF2-40B4-BE49-F238E27FC236}">
              <a16:creationId xmlns:a16="http://schemas.microsoft.com/office/drawing/2014/main" id="{4B8BAE92-35FD-46BB-A195-B4C14D481219}"/>
            </a:ext>
          </a:extLst>
        </xdr:cNvPr>
        <xdr:cNvSpPr txBox="1"/>
      </xdr:nvSpPr>
      <xdr:spPr bwMode="gray">
        <a:xfrm>
          <a:off x="7838809" y="2881682"/>
          <a:ext cx="1404251" cy="471118"/>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Transcatheter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266-267)</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7</xdr:col>
      <xdr:colOff>1347655</xdr:colOff>
      <xdr:row>11</xdr:row>
      <xdr:rowOff>54662</xdr:rowOff>
    </xdr:from>
    <xdr:to>
      <xdr:col>9</xdr:col>
      <xdr:colOff>114300</xdr:colOff>
      <xdr:row>13</xdr:row>
      <xdr:rowOff>144780</xdr:rowOff>
    </xdr:to>
    <xdr:sp macro="" textlink="">
      <xdr:nvSpPr>
        <xdr:cNvPr id="218" name="TextBox 14">
          <a:extLst>
            <a:ext uri="{FF2B5EF4-FFF2-40B4-BE49-F238E27FC236}">
              <a16:creationId xmlns:a16="http://schemas.microsoft.com/office/drawing/2014/main" id="{59CA3E9B-606D-4F5B-8099-141034949369}"/>
            </a:ext>
          </a:extLst>
        </xdr:cNvPr>
        <xdr:cNvSpPr txBox="1"/>
      </xdr:nvSpPr>
      <xdr:spPr bwMode="gray">
        <a:xfrm>
          <a:off x="9165775" y="2881682"/>
          <a:ext cx="1601285" cy="615898"/>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Surgical valve replacement/repair</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216-221)</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9</xdr:col>
      <xdr:colOff>18509</xdr:colOff>
      <xdr:row>11</xdr:row>
      <xdr:rowOff>65315</xdr:rowOff>
    </xdr:from>
    <xdr:to>
      <xdr:col>10</xdr:col>
      <xdr:colOff>53341</xdr:colOff>
      <xdr:row>14</xdr:row>
      <xdr:rowOff>7620</xdr:rowOff>
    </xdr:to>
    <xdr:sp macro="" textlink="">
      <xdr:nvSpPr>
        <xdr:cNvPr id="219" name="TextBox 15">
          <a:extLst>
            <a:ext uri="{FF2B5EF4-FFF2-40B4-BE49-F238E27FC236}">
              <a16:creationId xmlns:a16="http://schemas.microsoft.com/office/drawing/2014/main" id="{7013A994-B49D-47D9-A250-6227EC0F4D8C}"/>
            </a:ext>
          </a:extLst>
        </xdr:cNvPr>
        <xdr:cNvSpPr txBox="1"/>
      </xdr:nvSpPr>
      <xdr:spPr bwMode="gray">
        <a:xfrm>
          <a:off x="10671269" y="2816135"/>
          <a:ext cx="1452152" cy="513805"/>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Left atrial appendage closure</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(MS-DRG's 273-274)</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10</xdr:col>
      <xdr:colOff>227517</xdr:colOff>
      <xdr:row>10</xdr:row>
      <xdr:rowOff>194854</xdr:rowOff>
    </xdr:from>
    <xdr:to>
      <xdr:col>10</xdr:col>
      <xdr:colOff>1188721</xdr:colOff>
      <xdr:row>13</xdr:row>
      <xdr:rowOff>53340</xdr:rowOff>
    </xdr:to>
    <xdr:sp macro="" textlink="">
      <xdr:nvSpPr>
        <xdr:cNvPr id="220" name="TextBox 16">
          <a:extLst>
            <a:ext uri="{FF2B5EF4-FFF2-40B4-BE49-F238E27FC236}">
              <a16:creationId xmlns:a16="http://schemas.microsoft.com/office/drawing/2014/main" id="{2ABF6A4A-EBC3-42B2-BB3B-C2E67AA85F3B}"/>
            </a:ext>
          </a:extLst>
        </xdr:cNvPr>
        <xdr:cNvSpPr txBox="1"/>
      </xdr:nvSpPr>
      <xdr:spPr bwMode="gray">
        <a:xfrm>
          <a:off x="12297597" y="2800894"/>
          <a:ext cx="961204" cy="605246"/>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Other structural heart</a:t>
          </a:r>
          <a:endParaRPr lang="en-US" sz="1100" b="1" i="0">
            <a:solidFill>
              <a:schemeClr val="tx1"/>
            </a:solidFill>
            <a:latin typeface="+mn-lt"/>
            <a:ea typeface="+mn-ea"/>
            <a:cs typeface="+mn-cs"/>
          </a:endParaRPr>
        </a:p>
        <a:p>
          <a:pPr marL="0" marR="0" indent="0" algn="ctr" defTabSz="914400" eaLnBrk="1" fontAlgn="auto" latinLnBrk="0" hangingPunct="1">
            <a:lnSpc>
              <a:spcPct val="100000"/>
            </a:lnSpc>
            <a:spcBef>
              <a:spcPts val="500"/>
            </a:spcBef>
            <a:spcAft>
              <a:spcPts val="0"/>
            </a:spcAft>
            <a:buClrTx/>
            <a:buSzTx/>
            <a:buFontTx/>
            <a:buNone/>
            <a:tabLst/>
            <a:defRPr/>
          </a:pP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oneCellAnchor>
    <xdr:from>
      <xdr:col>2</xdr:col>
      <xdr:colOff>7620</xdr:colOff>
      <xdr:row>0</xdr:row>
      <xdr:rowOff>378460</xdr:rowOff>
    </xdr:from>
    <xdr:ext cx="1530447" cy="417407"/>
    <xdr:pic>
      <xdr:nvPicPr>
        <xdr:cNvPr id="46" name="Picture 17">
          <a:extLst>
            <a:ext uri="{FF2B5EF4-FFF2-40B4-BE49-F238E27FC236}">
              <a16:creationId xmlns:a16="http://schemas.microsoft.com/office/drawing/2014/main" id="{98253660-E132-4096-913D-79F436A02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62678</xdr:colOff>
      <xdr:row>1</xdr:row>
      <xdr:rowOff>3237</xdr:rowOff>
    </xdr:to>
    <xdr:sp macro="" textlink="">
      <xdr:nvSpPr>
        <xdr:cNvPr id="225" name="Rounded Rectangle 36">
          <a:hlinkClick xmlns:r="http://schemas.openxmlformats.org/officeDocument/2006/relationships" r:id="rId3"/>
          <a:extLst>
            <a:ext uri="{FF2B5EF4-FFF2-40B4-BE49-F238E27FC236}">
              <a16:creationId xmlns:a16="http://schemas.microsoft.com/office/drawing/2014/main" id="{5B5150A7-1153-48F4-B924-95CEA2B8F69C}"/>
            </a:ext>
          </a:extLst>
        </xdr:cNvPr>
        <xdr:cNvSpPr/>
      </xdr:nvSpPr>
      <xdr:spPr bwMode="gray">
        <a:xfrm flipH="1">
          <a:off x="15709904" y="584200"/>
          <a:ext cx="236301"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9</xdr:col>
      <xdr:colOff>973671</xdr:colOff>
      <xdr:row>0</xdr:row>
      <xdr:rowOff>584200</xdr:rowOff>
    </xdr:from>
    <xdr:to>
      <xdr:col>9</xdr:col>
      <xdr:colOff>1204593</xdr:colOff>
      <xdr:row>1</xdr:row>
      <xdr:rowOff>3237</xdr:rowOff>
    </xdr:to>
    <xdr:sp macro="" textlink="">
      <xdr:nvSpPr>
        <xdr:cNvPr id="224" name="Rounded Rectangle 37">
          <a:hlinkClick xmlns:r="http://schemas.openxmlformats.org/officeDocument/2006/relationships" r:id="rId4"/>
          <a:extLst>
            <a:ext uri="{FF2B5EF4-FFF2-40B4-BE49-F238E27FC236}">
              <a16:creationId xmlns:a16="http://schemas.microsoft.com/office/drawing/2014/main" id="{E0FCBD2F-E391-40AC-A253-69AEEB177337}"/>
            </a:ext>
          </a:extLst>
        </xdr:cNvPr>
        <xdr:cNvSpPr/>
      </xdr:nvSpPr>
      <xdr:spPr bwMode="gray">
        <a:xfrm flipH="1">
          <a:off x="15413571"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10</xdr:col>
      <xdr:colOff>1092474</xdr:colOff>
      <xdr:row>0</xdr:row>
      <xdr:rowOff>548415</xdr:rowOff>
    </xdr:from>
    <xdr:ext cx="312975" cy="275039"/>
    <xdr:pic>
      <xdr:nvPicPr>
        <xdr:cNvPr id="2" name="Picture 10">
          <a:hlinkClick xmlns:r="http://schemas.openxmlformats.org/officeDocument/2006/relationships" r:id="rId5"/>
          <a:extLst>
            <a:ext uri="{FF2B5EF4-FFF2-40B4-BE49-F238E27FC236}">
              <a16:creationId xmlns:a16="http://schemas.microsoft.com/office/drawing/2014/main" id="{20107BF6-5747-4EA6-BBE4-98EEA7341183}"/>
            </a:ext>
          </a:extLst>
        </xdr:cNvPr>
        <xdr:cNvPicPr>
          <a:picLocks noChangeAspect="1"/>
        </xdr:cNvPicPr>
      </xdr:nvPicPr>
      <xdr:blipFill>
        <a:blip xmlns:r="http://schemas.openxmlformats.org/officeDocument/2006/relationships" r:embed="rId6"/>
        <a:srcRect/>
        <a:stretch/>
      </xdr:blipFill>
      <xdr:spPr>
        <a:xfrm>
          <a:off x="13395599" y="548415"/>
          <a:ext cx="312975" cy="275039"/>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41" name="Picture 40">
          <a:extLst>
            <a:ext uri="{FF2B5EF4-FFF2-40B4-BE49-F238E27FC236}">
              <a16:creationId xmlns:a16="http://schemas.microsoft.com/office/drawing/2014/main" id="{42A1E88C-1069-A243-9F50-55B0EC402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xdr:from>
      <xdr:col>10</xdr:col>
      <xdr:colOff>15244</xdr:colOff>
      <xdr:row>38</xdr:row>
      <xdr:rowOff>213360</xdr:rowOff>
    </xdr:from>
    <xdr:to>
      <xdr:col>11</xdr:col>
      <xdr:colOff>525780</xdr:colOff>
      <xdr:row>40</xdr:row>
      <xdr:rowOff>115796</xdr:rowOff>
    </xdr:to>
    <xdr:sp macro="" textlink="">
      <xdr:nvSpPr>
        <xdr:cNvPr id="11" name="Rounded Rectangle 10">
          <a:hlinkClick xmlns:r="http://schemas.openxmlformats.org/officeDocument/2006/relationships" r:id="rId2"/>
          <a:extLst>
            <a:ext uri="{FF2B5EF4-FFF2-40B4-BE49-F238E27FC236}">
              <a16:creationId xmlns:a16="http://schemas.microsoft.com/office/drawing/2014/main" id="{2947B245-3053-3446-B12F-3F216FF4B7C7}"/>
            </a:ext>
          </a:extLst>
        </xdr:cNvPr>
        <xdr:cNvSpPr/>
      </xdr:nvSpPr>
      <xdr:spPr bwMode="gray">
        <a:xfrm>
          <a:off x="746764" y="4671060"/>
          <a:ext cx="1927856" cy="374876"/>
        </a:xfrm>
        <a:prstGeom prst="roundRect">
          <a:avLst>
            <a:gd name="adj" fmla="val 50000"/>
          </a:avLst>
        </a:prstGeom>
        <a:solidFill>
          <a:srgbClr val="B4FBF6"/>
        </a:solidFill>
        <a:ln w="1270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Advance to next section</a:t>
          </a:r>
        </a:p>
      </xdr:txBody>
    </xdr:sp>
    <xdr:clientData/>
  </xdr:twoCellAnchor>
  <xdr:twoCellAnchor>
    <xdr:from>
      <xdr:col>4</xdr:col>
      <xdr:colOff>1454149</xdr:colOff>
      <xdr:row>1</xdr:row>
      <xdr:rowOff>168273</xdr:rowOff>
    </xdr:from>
    <xdr:to>
      <xdr:col>4</xdr:col>
      <xdr:colOff>2047874</xdr:colOff>
      <xdr:row>3</xdr:row>
      <xdr:rowOff>11174</xdr:rowOff>
    </xdr:to>
    <xdr:sp macro="" textlink="">
      <xdr:nvSpPr>
        <xdr:cNvPr id="13" name="Rectangle 8">
          <a:extLst>
            <a:ext uri="{FF2B5EF4-FFF2-40B4-BE49-F238E27FC236}">
              <a16:creationId xmlns:a16="http://schemas.microsoft.com/office/drawing/2014/main" id="{DF2E2EA7-162C-4D17-907F-E20BE2D43AE6}"/>
            </a:ext>
          </a:extLst>
        </xdr:cNvPr>
        <xdr:cNvSpPr/>
      </xdr:nvSpPr>
      <xdr:spPr bwMode="gray">
        <a:xfrm>
          <a:off x="5934709" y="991233"/>
          <a:ext cx="0" cy="41021"/>
        </a:xfrm>
        <a:prstGeom prst="rect">
          <a:avLst/>
        </a:prstGeom>
        <a:solidFill>
          <a:schemeClr val="tx1"/>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Bef>
              <a:spcPts val="500"/>
            </a:spcBef>
          </a:pPr>
          <a:endParaRPr lang="en-US" sz="1000" dirty="0" err="1">
            <a:solidFill>
              <a:schemeClr val="bg1"/>
            </a:solidFill>
          </a:endParaRPr>
        </a:p>
      </xdr:txBody>
    </xdr:sp>
    <xdr:clientData/>
  </xdr:twoCellAnchor>
  <xdr:oneCellAnchor>
    <xdr:from>
      <xdr:col>2</xdr:col>
      <xdr:colOff>7620</xdr:colOff>
      <xdr:row>0</xdr:row>
      <xdr:rowOff>378460</xdr:rowOff>
    </xdr:from>
    <xdr:ext cx="1530447" cy="417407"/>
    <xdr:pic>
      <xdr:nvPicPr>
        <xdr:cNvPr id="14" name="Picture 9">
          <a:extLst>
            <a:ext uri="{FF2B5EF4-FFF2-40B4-BE49-F238E27FC236}">
              <a16:creationId xmlns:a16="http://schemas.microsoft.com/office/drawing/2014/main" id="{02F46664-698A-48CF-AA6E-2735144134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oneCellAnchor>
    <xdr:from>
      <xdr:col>2</xdr:col>
      <xdr:colOff>7620</xdr:colOff>
      <xdr:row>0</xdr:row>
      <xdr:rowOff>378460</xdr:rowOff>
    </xdr:from>
    <xdr:ext cx="1530447" cy="417407"/>
    <xdr:pic>
      <xdr:nvPicPr>
        <xdr:cNvPr id="15" name="Picture 10">
          <a:extLst>
            <a:ext uri="{FF2B5EF4-FFF2-40B4-BE49-F238E27FC236}">
              <a16:creationId xmlns:a16="http://schemas.microsoft.com/office/drawing/2014/main" id="{37DFE426-DC43-4639-9D6F-140958363A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1640" y="378460"/>
          <a:ext cx="1530447" cy="417407"/>
        </a:xfrm>
        <a:prstGeom prst="rect">
          <a:avLst/>
        </a:prstGeom>
      </xdr:spPr>
    </xdr:pic>
    <xdr:clientData/>
  </xdr:oneCellAnchor>
  <xdr:twoCellAnchor editAs="oneCell">
    <xdr:from>
      <xdr:col>9</xdr:col>
      <xdr:colOff>1270004</xdr:colOff>
      <xdr:row>0</xdr:row>
      <xdr:rowOff>584200</xdr:rowOff>
    </xdr:from>
    <xdr:to>
      <xdr:col>10</xdr:col>
      <xdr:colOff>61590</xdr:colOff>
      <xdr:row>1</xdr:row>
      <xdr:rowOff>3237</xdr:rowOff>
    </xdr:to>
    <xdr:sp macro="" textlink="">
      <xdr:nvSpPr>
        <xdr:cNvPr id="20" name="Rounded Rectangle 36">
          <a:hlinkClick xmlns:r="http://schemas.openxmlformats.org/officeDocument/2006/relationships" r:id="rId3"/>
          <a:extLst>
            <a:ext uri="{FF2B5EF4-FFF2-40B4-BE49-F238E27FC236}">
              <a16:creationId xmlns:a16="http://schemas.microsoft.com/office/drawing/2014/main" id="{D492F73C-2F61-4EBB-B453-71EFA6D653B7}"/>
            </a:ext>
          </a:extLst>
        </xdr:cNvPr>
        <xdr:cNvSpPr/>
      </xdr:nvSpPr>
      <xdr:spPr bwMode="gray">
        <a:xfrm flipH="1">
          <a:off x="15709904" y="584200"/>
          <a:ext cx="236301" cy="24018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9</xdr:col>
      <xdr:colOff>973671</xdr:colOff>
      <xdr:row>0</xdr:row>
      <xdr:rowOff>584200</xdr:rowOff>
    </xdr:from>
    <xdr:to>
      <xdr:col>9</xdr:col>
      <xdr:colOff>1201328</xdr:colOff>
      <xdr:row>1</xdr:row>
      <xdr:rowOff>3237</xdr:rowOff>
    </xdr:to>
    <xdr:sp macro="" textlink="">
      <xdr:nvSpPr>
        <xdr:cNvPr id="21" name="Rounded Rectangle 37">
          <a:hlinkClick xmlns:r="http://schemas.openxmlformats.org/officeDocument/2006/relationships" r:id="rId4"/>
          <a:extLst>
            <a:ext uri="{FF2B5EF4-FFF2-40B4-BE49-F238E27FC236}">
              <a16:creationId xmlns:a16="http://schemas.microsoft.com/office/drawing/2014/main" id="{B679FA7C-388D-4120-8C7C-08F1632BBCF2}"/>
            </a:ext>
          </a:extLst>
        </xdr:cNvPr>
        <xdr:cNvSpPr/>
      </xdr:nvSpPr>
      <xdr:spPr bwMode="gray">
        <a:xfrm flipH="1">
          <a:off x="15413571" y="584200"/>
          <a:ext cx="230922"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10</xdr:col>
      <xdr:colOff>1069903</xdr:colOff>
      <xdr:row>0</xdr:row>
      <xdr:rowOff>578759</xdr:rowOff>
    </xdr:from>
    <xdr:ext cx="312975" cy="275039"/>
    <xdr:pic>
      <xdr:nvPicPr>
        <xdr:cNvPr id="18" name="Picture 13">
          <a:hlinkClick xmlns:r="http://schemas.openxmlformats.org/officeDocument/2006/relationships" r:id="rId5"/>
          <a:extLst>
            <a:ext uri="{FF2B5EF4-FFF2-40B4-BE49-F238E27FC236}">
              <a16:creationId xmlns:a16="http://schemas.microsoft.com/office/drawing/2014/main" id="{8D98686D-A2ED-4132-A40E-CEDB29A025AA}"/>
            </a:ext>
          </a:extLst>
        </xdr:cNvPr>
        <xdr:cNvPicPr>
          <a:picLocks noChangeAspect="1"/>
        </xdr:cNvPicPr>
      </xdr:nvPicPr>
      <xdr:blipFill>
        <a:blip xmlns:r="http://schemas.openxmlformats.org/officeDocument/2006/relationships" r:embed="rId6"/>
        <a:srcRect/>
        <a:stretch/>
      </xdr:blipFill>
      <xdr:spPr>
        <a:xfrm>
          <a:off x="13380966" y="578759"/>
          <a:ext cx="312975" cy="275039"/>
        </a:xfrm>
        <a:prstGeom prst="rect">
          <a:avLst/>
        </a:prstGeom>
      </xdr:spPr>
    </xdr:pic>
    <xdr:clientData/>
  </xdr:oneCellAnchor>
  <xdr:twoCellAnchor>
    <xdr:from>
      <xdr:col>6</xdr:col>
      <xdr:colOff>754063</xdr:colOff>
      <xdr:row>22</xdr:row>
      <xdr:rowOff>31751</xdr:rowOff>
    </xdr:from>
    <xdr:to>
      <xdr:col>9</xdr:col>
      <xdr:colOff>1047750</xdr:colOff>
      <xdr:row>25</xdr:row>
      <xdr:rowOff>31751</xdr:rowOff>
    </xdr:to>
    <xdr:sp macro="" textlink="">
      <xdr:nvSpPr>
        <xdr:cNvPr id="12" name="Line Callout 1 170">
          <a:extLst>
            <a:ext uri="{FF2B5EF4-FFF2-40B4-BE49-F238E27FC236}">
              <a16:creationId xmlns:a16="http://schemas.microsoft.com/office/drawing/2014/main" id="{A41BA6EB-07F5-4B31-9C3D-2563D6AFC9AA}"/>
            </a:ext>
          </a:extLst>
        </xdr:cNvPr>
        <xdr:cNvSpPr/>
      </xdr:nvSpPr>
      <xdr:spPr bwMode="gray">
        <a:xfrm>
          <a:off x="7273396" y="5355168"/>
          <a:ext cx="4611687" cy="698500"/>
        </a:xfrm>
        <a:prstGeom prst="borderCallout1">
          <a:avLst>
            <a:gd name="adj1" fmla="val 19331"/>
            <a:gd name="adj2" fmla="val 19"/>
            <a:gd name="adj3" fmla="val 18883"/>
            <a:gd name="adj4" fmla="val -12961"/>
          </a:avLst>
        </a:prstGeom>
        <a:solidFill>
          <a:schemeClr val="bg2"/>
        </a:solidFill>
        <a:ln w="12700" cap="flat" cmpd="sng" algn="ctr">
          <a:solidFill>
            <a:schemeClr val="accent4"/>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spcBef>
              <a:spcPts val="300"/>
            </a:spcBef>
          </a:pPr>
          <a:r>
            <a:rPr lang="en-US" sz="1000" b="0">
              <a:solidFill>
                <a:schemeClr val="tx1"/>
              </a:solidFill>
            </a:rPr>
            <a:t>You</a:t>
          </a:r>
          <a:r>
            <a:rPr lang="en-US" sz="1000" b="0" baseline="0">
              <a:solidFill>
                <a:schemeClr val="tx1"/>
              </a:solidFill>
            </a:rPr>
            <a:t> may need to invest in other FTEs (ex. APPs) who could also expand your program's capacity and generate revenue. We encourage users to consider the benefit of additional staff on your ability to capture more market share and latent demand on the previous page.</a:t>
          </a:r>
          <a:endParaRPr lang="en-US" sz="1000" b="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53340</xdr:colOff>
      <xdr:row>15</xdr:row>
      <xdr:rowOff>77043</xdr:rowOff>
    </xdr:from>
    <xdr:to>
      <xdr:col>2</xdr:col>
      <xdr:colOff>1219200</xdr:colOff>
      <xdr:row>16</xdr:row>
      <xdr:rowOff>215699</xdr:rowOff>
    </xdr:to>
    <xdr:sp macro="" textlink="">
      <xdr:nvSpPr>
        <xdr:cNvPr id="3" name="Rounded Rectangle 10">
          <a:hlinkClick xmlns:r="http://schemas.openxmlformats.org/officeDocument/2006/relationships" r:id="rId1"/>
          <a:extLst>
            <a:ext uri="{FF2B5EF4-FFF2-40B4-BE49-F238E27FC236}">
              <a16:creationId xmlns:a16="http://schemas.microsoft.com/office/drawing/2014/main" id="{FD96E626-ABCE-45BF-BF68-DC9F5A970368}"/>
            </a:ext>
          </a:extLst>
        </xdr:cNvPr>
        <xdr:cNvSpPr/>
      </xdr:nvSpPr>
      <xdr:spPr bwMode="gray">
        <a:xfrm>
          <a:off x="1924473" y="4547443"/>
          <a:ext cx="1165860" cy="3672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twoCellAnchor editAs="oneCell">
    <xdr:from>
      <xdr:col>10</xdr:col>
      <xdr:colOff>686856</xdr:colOff>
      <xdr:row>9</xdr:row>
      <xdr:rowOff>135466</xdr:rowOff>
    </xdr:from>
    <xdr:to>
      <xdr:col>10</xdr:col>
      <xdr:colOff>931839</xdr:colOff>
      <xdr:row>9</xdr:row>
      <xdr:rowOff>382422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27AB0D1E-AC27-FC43-B12F-72F09C7906FA}"/>
            </a:ext>
          </a:extLst>
        </xdr:cNvPr>
        <xdr:cNvSpPr/>
      </xdr:nvSpPr>
      <xdr:spPr bwMode="gray">
        <a:xfrm flipH="1">
          <a:off x="7582956" y="2459566"/>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10</xdr:col>
      <xdr:colOff>686856</xdr:colOff>
      <xdr:row>11</xdr:row>
      <xdr:rowOff>110066</xdr:rowOff>
    </xdr:from>
    <xdr:to>
      <xdr:col>10</xdr:col>
      <xdr:colOff>931839</xdr:colOff>
      <xdr:row>11</xdr:row>
      <xdr:rowOff>357022</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AE38E46B-161A-2FED-7F8E-9DBAF19B9F6E}"/>
            </a:ext>
          </a:extLst>
        </xdr:cNvPr>
        <xdr:cNvSpPr/>
      </xdr:nvSpPr>
      <xdr:spPr bwMode="gray">
        <a:xfrm flipH="1">
          <a:off x="7582956" y="3110441"/>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10</xdr:col>
      <xdr:colOff>686856</xdr:colOff>
      <xdr:row>13</xdr:row>
      <xdr:rowOff>84666</xdr:rowOff>
    </xdr:from>
    <xdr:to>
      <xdr:col>10</xdr:col>
      <xdr:colOff>931839</xdr:colOff>
      <xdr:row>13</xdr:row>
      <xdr:rowOff>331622</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32FCEC59-5DC8-A9C2-351E-A85C226F3B99}"/>
            </a:ext>
          </a:extLst>
        </xdr:cNvPr>
        <xdr:cNvSpPr/>
      </xdr:nvSpPr>
      <xdr:spPr bwMode="gray">
        <a:xfrm flipH="1">
          <a:off x="7582956" y="3761316"/>
          <a:ext cx="246888" cy="246956"/>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oneCellAnchor>
    <xdr:from>
      <xdr:col>2</xdr:col>
      <xdr:colOff>7620</xdr:colOff>
      <xdr:row>0</xdr:row>
      <xdr:rowOff>378460</xdr:rowOff>
    </xdr:from>
    <xdr:ext cx="1530447" cy="417407"/>
    <xdr:pic>
      <xdr:nvPicPr>
        <xdr:cNvPr id="16" name="Picture 15">
          <a:extLst>
            <a:ext uri="{FF2B5EF4-FFF2-40B4-BE49-F238E27FC236}">
              <a16:creationId xmlns:a16="http://schemas.microsoft.com/office/drawing/2014/main" id="{94F62C38-A9B3-1348-9FAF-C24092668FB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13</xdr:col>
      <xdr:colOff>1036882</xdr:colOff>
      <xdr:row>0</xdr:row>
      <xdr:rowOff>566059</xdr:rowOff>
    </xdr:from>
    <xdr:ext cx="312975" cy="275039"/>
    <xdr:pic>
      <xdr:nvPicPr>
        <xdr:cNvPr id="2" name="Picture 1">
          <a:hlinkClick xmlns:r="http://schemas.openxmlformats.org/officeDocument/2006/relationships" r:id="rId5"/>
          <a:extLst>
            <a:ext uri="{FF2B5EF4-FFF2-40B4-BE49-F238E27FC236}">
              <a16:creationId xmlns:a16="http://schemas.microsoft.com/office/drawing/2014/main" id="{48D46FE3-41E2-45F6-A22B-20E4882E8D98}"/>
            </a:ext>
          </a:extLst>
        </xdr:cNvPr>
        <xdr:cNvPicPr>
          <a:picLocks noChangeAspect="1"/>
        </xdr:cNvPicPr>
      </xdr:nvPicPr>
      <xdr:blipFill>
        <a:blip xmlns:r="http://schemas.openxmlformats.org/officeDocument/2006/relationships" r:embed="rId6"/>
        <a:srcRect/>
        <a:stretch/>
      </xdr:blipFill>
      <xdr:spPr>
        <a:xfrm>
          <a:off x="13340007" y="566059"/>
          <a:ext cx="312975" cy="275039"/>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5</xdr:col>
      <xdr:colOff>899735</xdr:colOff>
      <xdr:row>7</xdr:row>
      <xdr:rowOff>131383</xdr:rowOff>
    </xdr:from>
    <xdr:to>
      <xdr:col>8</xdr:col>
      <xdr:colOff>638175</xdr:colOff>
      <xdr:row>8</xdr:row>
      <xdr:rowOff>301626</xdr:rowOff>
    </xdr:to>
    <xdr:sp macro="" textlink="">
      <xdr:nvSpPr>
        <xdr:cNvPr id="72" name="Line Callout 1 170">
          <a:extLst>
            <a:ext uri="{FF2B5EF4-FFF2-40B4-BE49-F238E27FC236}">
              <a16:creationId xmlns:a16="http://schemas.microsoft.com/office/drawing/2014/main" id="{4D447A62-3ED7-4F2D-9183-C7F4B4E8EF69}"/>
            </a:ext>
          </a:extLst>
        </xdr:cNvPr>
        <xdr:cNvSpPr/>
      </xdr:nvSpPr>
      <xdr:spPr bwMode="gray">
        <a:xfrm>
          <a:off x="5979735" y="1893508"/>
          <a:ext cx="4072315" cy="567118"/>
        </a:xfrm>
        <a:prstGeom prst="borderCallout1">
          <a:avLst>
            <a:gd name="adj1" fmla="val 19331"/>
            <a:gd name="adj2" fmla="val 19"/>
            <a:gd name="adj3" fmla="val 18883"/>
            <a:gd name="adj4" fmla="val -12961"/>
          </a:avLst>
        </a:prstGeom>
        <a:solidFill>
          <a:schemeClr val="accent4"/>
        </a:solidFill>
        <a:ln w="12700" cap="flat" cmpd="sng" algn="ctr">
          <a:solidFill>
            <a:schemeClr val="accent4"/>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noAutofit/>
        </a:bodyPr>
        <a:lstStyle>
          <a:defPPr>
            <a:defRPr lang="en-US"/>
          </a:defPPr>
          <a:lvl1pPr marL="0" algn="l" defTabSz="640080" rtl="0" eaLnBrk="1" latinLnBrk="0" hangingPunct="1">
            <a:defRPr sz="1300" kern="1200">
              <a:solidFill>
                <a:schemeClr val="tx1"/>
              </a:solidFill>
              <a:latin typeface="+mn-lt"/>
              <a:ea typeface="+mn-ea"/>
              <a:cs typeface="+mn-cs"/>
            </a:defRPr>
          </a:lvl1pPr>
          <a:lvl2pPr marL="320040" algn="l" defTabSz="640080" rtl="0" eaLnBrk="1" latinLnBrk="0" hangingPunct="1">
            <a:defRPr sz="1300" kern="1200">
              <a:solidFill>
                <a:schemeClr val="tx1"/>
              </a:solidFill>
              <a:latin typeface="+mn-lt"/>
              <a:ea typeface="+mn-ea"/>
              <a:cs typeface="+mn-cs"/>
            </a:defRPr>
          </a:lvl2pPr>
          <a:lvl3pPr marL="640080" algn="l" defTabSz="640080" rtl="0" eaLnBrk="1" latinLnBrk="0" hangingPunct="1">
            <a:defRPr sz="1300" kern="1200">
              <a:solidFill>
                <a:schemeClr val="tx1"/>
              </a:solidFill>
              <a:latin typeface="+mn-lt"/>
              <a:ea typeface="+mn-ea"/>
              <a:cs typeface="+mn-cs"/>
            </a:defRPr>
          </a:lvl3pPr>
          <a:lvl4pPr marL="960120" algn="l" defTabSz="640080" rtl="0" eaLnBrk="1" latinLnBrk="0" hangingPunct="1">
            <a:defRPr sz="1300" kern="1200">
              <a:solidFill>
                <a:schemeClr val="tx1"/>
              </a:solidFill>
              <a:latin typeface="+mn-lt"/>
              <a:ea typeface="+mn-ea"/>
              <a:cs typeface="+mn-cs"/>
            </a:defRPr>
          </a:lvl4pPr>
          <a:lvl5pPr marL="1280160" algn="l" defTabSz="640080" rtl="0" eaLnBrk="1" latinLnBrk="0" hangingPunct="1">
            <a:defRPr sz="1300" kern="1200">
              <a:solidFill>
                <a:schemeClr val="tx1"/>
              </a:solidFill>
              <a:latin typeface="+mn-lt"/>
              <a:ea typeface="+mn-ea"/>
              <a:cs typeface="+mn-cs"/>
            </a:defRPr>
          </a:lvl5pPr>
          <a:lvl6pPr marL="1600200" algn="l" defTabSz="640080" rtl="0" eaLnBrk="1" latinLnBrk="0" hangingPunct="1">
            <a:defRPr sz="1300" kern="1200">
              <a:solidFill>
                <a:schemeClr val="tx1"/>
              </a:solidFill>
              <a:latin typeface="+mn-lt"/>
              <a:ea typeface="+mn-ea"/>
              <a:cs typeface="+mn-cs"/>
            </a:defRPr>
          </a:lvl6pPr>
          <a:lvl7pPr marL="1920240" algn="l" defTabSz="640080" rtl="0" eaLnBrk="1" latinLnBrk="0" hangingPunct="1">
            <a:defRPr sz="1300" kern="1200">
              <a:solidFill>
                <a:schemeClr val="tx1"/>
              </a:solidFill>
              <a:latin typeface="+mn-lt"/>
              <a:ea typeface="+mn-ea"/>
              <a:cs typeface="+mn-cs"/>
            </a:defRPr>
          </a:lvl7pPr>
          <a:lvl8pPr marL="2240280" algn="l" defTabSz="640080" rtl="0" eaLnBrk="1" latinLnBrk="0" hangingPunct="1">
            <a:defRPr sz="1300" kern="1200">
              <a:solidFill>
                <a:schemeClr val="tx1"/>
              </a:solidFill>
              <a:latin typeface="+mn-lt"/>
              <a:ea typeface="+mn-ea"/>
              <a:cs typeface="+mn-cs"/>
            </a:defRPr>
          </a:lvl8pPr>
          <a:lvl9pPr marL="2560320" algn="l" defTabSz="640080" rtl="0" eaLnBrk="1" latinLnBrk="0" hangingPunct="1">
            <a:defRPr sz="1300" kern="1200">
              <a:solidFill>
                <a:schemeClr val="tx1"/>
              </a:solidFill>
              <a:latin typeface="+mn-lt"/>
              <a:ea typeface="+mn-ea"/>
              <a:cs typeface="+mn-cs"/>
            </a:defRPr>
          </a:lvl9pPr>
        </a:lstStyle>
        <a:p>
          <a:pPr>
            <a:spcBef>
              <a:spcPts val="300"/>
            </a:spcBef>
          </a:pPr>
          <a:r>
            <a:rPr lang="en-US" sz="1200" b="1">
              <a:solidFill>
                <a:schemeClr val="bg1"/>
              </a:solidFill>
            </a:rPr>
            <a:t>Need additional support </a:t>
          </a:r>
          <a:r>
            <a:rPr lang="en-US" sz="1200" b="0">
              <a:solidFill>
                <a:schemeClr val="bg1"/>
              </a:solidFill>
            </a:rPr>
            <a:t>with Advisory Board tools?</a:t>
          </a:r>
          <a:r>
            <a:rPr lang="en-US" sz="1200" b="1">
              <a:solidFill>
                <a:schemeClr val="bg1"/>
              </a:solidFill>
            </a:rPr>
            <a:t> </a:t>
          </a:r>
          <a:r>
            <a:rPr lang="en-US" sz="1200">
              <a:solidFill>
                <a:schemeClr val="bg1"/>
              </a:solidFill>
            </a:rPr>
            <a:t>Email your questions to </a:t>
          </a:r>
          <a:r>
            <a:rPr lang="en-US" sz="1200" b="1">
              <a:solidFill>
                <a:schemeClr val="bg1"/>
              </a:solidFill>
            </a:rPr>
            <a:t>ask@advisory.com.</a:t>
          </a:r>
          <a:endParaRPr lang="en-US" sz="1200">
            <a:solidFill>
              <a:schemeClr val="bg1"/>
            </a:solidFill>
          </a:endParaRPr>
        </a:p>
      </xdr:txBody>
    </xdr:sp>
    <xdr:clientData/>
  </xdr:twoCellAnchor>
  <xdr:oneCellAnchor>
    <xdr:from>
      <xdr:col>2</xdr:col>
      <xdr:colOff>7620</xdr:colOff>
      <xdr:row>0</xdr:row>
      <xdr:rowOff>378460</xdr:rowOff>
    </xdr:from>
    <xdr:ext cx="1530447" cy="417407"/>
    <xdr:pic>
      <xdr:nvPicPr>
        <xdr:cNvPr id="20" name="Picture 19">
          <a:extLst>
            <a:ext uri="{FF2B5EF4-FFF2-40B4-BE49-F238E27FC236}">
              <a16:creationId xmlns:a16="http://schemas.microsoft.com/office/drawing/2014/main" id="{3C964D61-970F-474E-A487-B953260B0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162604</xdr:colOff>
      <xdr:row>1</xdr:row>
      <xdr:rowOff>1423</xdr:rowOff>
    </xdr:to>
    <xdr:sp macro="" textlink="">
      <xdr:nvSpPr>
        <xdr:cNvPr id="23" name="Rounded Rectangle 22">
          <a:hlinkClick xmlns:r="http://schemas.openxmlformats.org/officeDocument/2006/relationships" r:id="rId2"/>
          <a:extLst>
            <a:ext uri="{FF2B5EF4-FFF2-40B4-BE49-F238E27FC236}">
              <a16:creationId xmlns:a16="http://schemas.microsoft.com/office/drawing/2014/main" id="{E38113D4-F980-7146-AED7-C5DFDFF348C7}"/>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4" name="Rounded Rectangle 23">
          <a:extLst>
            <a:ext uri="{FF2B5EF4-FFF2-40B4-BE49-F238E27FC236}">
              <a16:creationId xmlns:a16="http://schemas.microsoft.com/office/drawing/2014/main" id="{C443DEB7-22B5-A048-A741-B3C59FBE97D4}"/>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oneCellAnchor>
    <xdr:from>
      <xdr:col>14</xdr:col>
      <xdr:colOff>470828</xdr:colOff>
      <xdr:row>0</xdr:row>
      <xdr:rowOff>576943</xdr:rowOff>
    </xdr:from>
    <xdr:ext cx="312975" cy="275039"/>
    <xdr:pic>
      <xdr:nvPicPr>
        <xdr:cNvPr id="2" name="Picture 1">
          <a:hlinkClick xmlns:r="http://schemas.openxmlformats.org/officeDocument/2006/relationships" r:id="rId3"/>
          <a:extLst>
            <a:ext uri="{FF2B5EF4-FFF2-40B4-BE49-F238E27FC236}">
              <a16:creationId xmlns:a16="http://schemas.microsoft.com/office/drawing/2014/main" id="{A5C3EEB0-873A-4A5F-8348-0A35361F9C3A}"/>
            </a:ext>
          </a:extLst>
        </xdr:cNvPr>
        <xdr:cNvPicPr>
          <a:picLocks noChangeAspect="1"/>
        </xdr:cNvPicPr>
      </xdr:nvPicPr>
      <xdr:blipFill>
        <a:blip xmlns:r="http://schemas.openxmlformats.org/officeDocument/2006/relationships" r:embed="rId4"/>
        <a:srcRect/>
        <a:stretch/>
      </xdr:blipFill>
      <xdr:spPr>
        <a:xfrm>
          <a:off x="13361328" y="576943"/>
          <a:ext cx="312975" cy="27503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53340</xdr:colOff>
      <xdr:row>12</xdr:row>
      <xdr:rowOff>50799</xdr:rowOff>
    </xdr:from>
    <xdr:to>
      <xdr:col>2</xdr:col>
      <xdr:colOff>1219200</xdr:colOff>
      <xdr:row>13</xdr:row>
      <xdr:rowOff>172159</xdr:rowOff>
    </xdr:to>
    <xdr:sp macro="" textlink="">
      <xdr:nvSpPr>
        <xdr:cNvPr id="3" name="Rounded Rectangle 10">
          <a:hlinkClick xmlns:r="http://schemas.openxmlformats.org/officeDocument/2006/relationships" r:id="rId1"/>
          <a:extLst>
            <a:ext uri="{FF2B5EF4-FFF2-40B4-BE49-F238E27FC236}">
              <a16:creationId xmlns:a16="http://schemas.microsoft.com/office/drawing/2014/main" id="{44DAD743-9CE8-4722-AA42-AF8507347278}"/>
            </a:ext>
          </a:extLst>
        </xdr:cNvPr>
        <xdr:cNvSpPr/>
      </xdr:nvSpPr>
      <xdr:spPr bwMode="gray">
        <a:xfrm>
          <a:off x="1924473" y="7162799"/>
          <a:ext cx="1165860" cy="31609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1100" b="1" cap="none" spc="0">
              <a:ln>
                <a:noFill/>
              </a:ln>
              <a:solidFill>
                <a:schemeClr val="tx1"/>
              </a:solidFill>
              <a:effectLst/>
            </a:rPr>
            <a:t>Start section</a:t>
          </a:r>
        </a:p>
      </xdr:txBody>
    </xdr:sp>
    <xdr:clientData/>
  </xdr:twoCellAnchor>
  <xdr:oneCellAnchor>
    <xdr:from>
      <xdr:col>2</xdr:col>
      <xdr:colOff>7620</xdr:colOff>
      <xdr:row>0</xdr:row>
      <xdr:rowOff>378460</xdr:rowOff>
    </xdr:from>
    <xdr:ext cx="1530447" cy="417407"/>
    <xdr:pic>
      <xdr:nvPicPr>
        <xdr:cNvPr id="6" name="Picture 5">
          <a:extLst>
            <a:ext uri="{FF2B5EF4-FFF2-40B4-BE49-F238E27FC236}">
              <a16:creationId xmlns:a16="http://schemas.microsoft.com/office/drawing/2014/main" id="{115F3CD9-23D8-8B49-91F0-9E6503B9C4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7</xdr:col>
      <xdr:colOff>953558</xdr:colOff>
      <xdr:row>9</xdr:row>
      <xdr:rowOff>228601</xdr:rowOff>
    </xdr:from>
    <xdr:to>
      <xdr:col>13</xdr:col>
      <xdr:colOff>2468</xdr:colOff>
      <xdr:row>9</xdr:row>
      <xdr:rowOff>2590801</xdr:rowOff>
    </xdr:to>
    <xdr:pic>
      <xdr:nvPicPr>
        <xdr:cNvPr id="13" name="Picture 12">
          <a:extLst>
            <a:ext uri="{FF2B5EF4-FFF2-40B4-BE49-F238E27FC236}">
              <a16:creationId xmlns:a16="http://schemas.microsoft.com/office/drawing/2014/main" id="{D3C9CD2D-2AD4-A762-5AE8-1A3EC2DE95F5}"/>
            </a:ext>
          </a:extLst>
        </xdr:cNvPr>
        <xdr:cNvPicPr>
          <a:picLocks noChangeAspect="1"/>
        </xdr:cNvPicPr>
      </xdr:nvPicPr>
      <xdr:blipFill>
        <a:blip xmlns:r="http://schemas.openxmlformats.org/officeDocument/2006/relationships" r:embed="rId3"/>
        <a:stretch>
          <a:fillRect/>
        </a:stretch>
      </xdr:blipFill>
      <xdr:spPr>
        <a:xfrm>
          <a:off x="8478308" y="2552701"/>
          <a:ext cx="2660790" cy="2362200"/>
        </a:xfrm>
        <a:prstGeom prst="rect">
          <a:avLst/>
        </a:prstGeom>
      </xdr:spPr>
    </xdr:pic>
    <xdr:clientData/>
  </xdr:twoCellAnchor>
  <xdr:oneCellAnchor>
    <xdr:from>
      <xdr:col>7</xdr:col>
      <xdr:colOff>0</xdr:colOff>
      <xdr:row>9</xdr:row>
      <xdr:rowOff>24552</xdr:rowOff>
    </xdr:from>
    <xdr:ext cx="4763642" cy="2673636"/>
    <xdr:pic>
      <xdr:nvPicPr>
        <xdr:cNvPr id="27" name="Picture 3">
          <a:extLst>
            <a:ext uri="{FF2B5EF4-FFF2-40B4-BE49-F238E27FC236}">
              <a16:creationId xmlns:a16="http://schemas.microsoft.com/office/drawing/2014/main" id="{30237BC4-1A70-4502-9F8D-04E7FEDDA44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2844002" y="2364981"/>
          <a:ext cx="4763642" cy="2673636"/>
        </a:xfrm>
        <a:prstGeom prst="rect">
          <a:avLst/>
        </a:prstGeom>
        <a:effectLst>
          <a:reflection blurRad="6350" stA="35000" endPos="3000" dir="5400000" sy="-100000" algn="bl" rotWithShape="0"/>
        </a:effectLst>
      </xdr:spPr>
    </xdr:pic>
    <xdr:clientData/>
  </xdr:oneCellAnchor>
  <xdr:oneCellAnchor>
    <xdr:from>
      <xdr:col>14</xdr:col>
      <xdr:colOff>7938</xdr:colOff>
      <xdr:row>0</xdr:row>
      <xdr:rowOff>531812</xdr:rowOff>
    </xdr:from>
    <xdr:ext cx="312975" cy="275039"/>
    <xdr:pic>
      <xdr:nvPicPr>
        <xdr:cNvPr id="2" name="Picture 10">
          <a:hlinkClick xmlns:r="http://schemas.openxmlformats.org/officeDocument/2006/relationships" r:id="rId5"/>
          <a:extLst>
            <a:ext uri="{FF2B5EF4-FFF2-40B4-BE49-F238E27FC236}">
              <a16:creationId xmlns:a16="http://schemas.microsoft.com/office/drawing/2014/main" id="{6963092A-A4B6-48FE-815D-9064538C374C}"/>
            </a:ext>
          </a:extLst>
        </xdr:cNvPr>
        <xdr:cNvPicPr>
          <a:picLocks noChangeAspect="1"/>
        </xdr:cNvPicPr>
      </xdr:nvPicPr>
      <xdr:blipFill>
        <a:blip xmlns:r="http://schemas.openxmlformats.org/officeDocument/2006/relationships" r:embed="rId6"/>
        <a:srcRect/>
        <a:stretch/>
      </xdr:blipFill>
      <xdr:spPr>
        <a:xfrm>
          <a:off x="12946063" y="531812"/>
          <a:ext cx="312975" cy="275039"/>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5" name="Picture 14">
          <a:extLst>
            <a:ext uri="{FF2B5EF4-FFF2-40B4-BE49-F238E27FC236}">
              <a16:creationId xmlns:a16="http://schemas.microsoft.com/office/drawing/2014/main" id="{0F3666B9-4F69-6044-B4AA-23A9CC5018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7" name="Rounded Rectangle 16">
          <a:hlinkClick xmlns:r="http://schemas.openxmlformats.org/officeDocument/2006/relationships" r:id="rId2"/>
          <a:extLst>
            <a:ext uri="{FF2B5EF4-FFF2-40B4-BE49-F238E27FC236}">
              <a16:creationId xmlns:a16="http://schemas.microsoft.com/office/drawing/2014/main" id="{D8B56B9D-494C-D341-96DA-D676D7F1C0EA}"/>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8" name="Rounded Rectangle 17">
          <a:hlinkClick xmlns:r="http://schemas.openxmlformats.org/officeDocument/2006/relationships" r:id="rId3"/>
          <a:extLst>
            <a:ext uri="{FF2B5EF4-FFF2-40B4-BE49-F238E27FC236}">
              <a16:creationId xmlns:a16="http://schemas.microsoft.com/office/drawing/2014/main" id="{665ADDF6-D42F-2846-B64F-331862AF306E}"/>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470828</xdr:colOff>
      <xdr:row>0</xdr:row>
      <xdr:rowOff>576943</xdr:rowOff>
    </xdr:from>
    <xdr:ext cx="312975" cy="275039"/>
    <xdr:pic>
      <xdr:nvPicPr>
        <xdr:cNvPr id="2" name="Picture 1">
          <a:hlinkClick xmlns:r="http://schemas.openxmlformats.org/officeDocument/2006/relationships" r:id="rId4"/>
          <a:extLst>
            <a:ext uri="{FF2B5EF4-FFF2-40B4-BE49-F238E27FC236}">
              <a16:creationId xmlns:a16="http://schemas.microsoft.com/office/drawing/2014/main" id="{986BA896-EF6E-41EB-A9EB-5499BF3EB6A2}"/>
            </a:ext>
          </a:extLst>
        </xdr:cNvPr>
        <xdr:cNvPicPr>
          <a:picLocks noChangeAspect="1"/>
        </xdr:cNvPicPr>
      </xdr:nvPicPr>
      <xdr:blipFill>
        <a:blip xmlns:r="http://schemas.openxmlformats.org/officeDocument/2006/relationships" r:embed="rId5"/>
        <a:srcRect/>
        <a:stretch/>
      </xdr:blipFill>
      <xdr:spPr>
        <a:xfrm>
          <a:off x="13289891" y="576943"/>
          <a:ext cx="312975" cy="275039"/>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 name="Picture 1">
          <a:extLst>
            <a:ext uri="{FF2B5EF4-FFF2-40B4-BE49-F238E27FC236}">
              <a16:creationId xmlns:a16="http://schemas.microsoft.com/office/drawing/2014/main" id="{B1303FAB-B884-44E1-92B7-0C256B3D65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9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3" name="Rounded Rectangle 16">
          <a:hlinkClick xmlns:r="http://schemas.openxmlformats.org/officeDocument/2006/relationships" r:id="rId2"/>
          <a:extLst>
            <a:ext uri="{FF2B5EF4-FFF2-40B4-BE49-F238E27FC236}">
              <a16:creationId xmlns:a16="http://schemas.microsoft.com/office/drawing/2014/main" id="{3FA68EAD-E53F-4CFF-958B-042D86A8EB6F}"/>
            </a:ext>
          </a:extLst>
        </xdr:cNvPr>
        <xdr:cNvSpPr/>
      </xdr:nvSpPr>
      <xdr:spPr bwMode="gray">
        <a:xfrm flipH="1">
          <a:off x="12666134" y="584200"/>
          <a:ext cx="291719"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4" name="Rounded Rectangle 17">
          <a:hlinkClick xmlns:r="http://schemas.openxmlformats.org/officeDocument/2006/relationships" r:id="rId3"/>
          <a:extLst>
            <a:ext uri="{FF2B5EF4-FFF2-40B4-BE49-F238E27FC236}">
              <a16:creationId xmlns:a16="http://schemas.microsoft.com/office/drawing/2014/main" id="{460906A4-6E8F-40A1-958D-1B091EAB9496}"/>
            </a:ext>
          </a:extLst>
        </xdr:cNvPr>
        <xdr:cNvSpPr/>
      </xdr:nvSpPr>
      <xdr:spPr bwMode="gray">
        <a:xfrm flipH="1">
          <a:off x="123740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468085</xdr:colOff>
      <xdr:row>0</xdr:row>
      <xdr:rowOff>576943</xdr:rowOff>
    </xdr:from>
    <xdr:ext cx="318462" cy="275039"/>
    <xdr:pic>
      <xdr:nvPicPr>
        <xdr:cNvPr id="5" name="Picture 4">
          <a:hlinkClick xmlns:r="http://schemas.openxmlformats.org/officeDocument/2006/relationships" r:id="rId4"/>
          <a:extLst>
            <a:ext uri="{FF2B5EF4-FFF2-40B4-BE49-F238E27FC236}">
              <a16:creationId xmlns:a16="http://schemas.microsoft.com/office/drawing/2014/main" id="{C2A3AD70-6E5A-4901-9B73-8B762FB4FCFF}"/>
            </a:ext>
          </a:extLst>
        </xdr:cNvPr>
        <xdr:cNvPicPr>
          <a:picLocks noChangeAspect="1"/>
        </xdr:cNvPicPr>
      </xdr:nvPicPr>
      <xdr:blipFill>
        <a:blip xmlns:r="http://schemas.openxmlformats.org/officeDocument/2006/relationships" r:embed="rId5"/>
        <a:stretch>
          <a:fillRect/>
        </a:stretch>
      </xdr:blipFill>
      <xdr:spPr>
        <a:xfrm>
          <a:off x="13263335" y="576943"/>
          <a:ext cx="318462" cy="275039"/>
        </a:xfrm>
        <a:prstGeom prst="rect">
          <a:avLst/>
        </a:prstGeom>
      </xdr:spPr>
    </xdr:pic>
    <xdr:clientData/>
  </xdr:oneCellAnchor>
  <xdr:twoCellAnchor>
    <xdr:from>
      <xdr:col>7</xdr:col>
      <xdr:colOff>0</xdr:colOff>
      <xdr:row>11</xdr:row>
      <xdr:rowOff>0</xdr:rowOff>
    </xdr:from>
    <xdr:to>
      <xdr:col>14</xdr:col>
      <xdr:colOff>286702</xdr:colOff>
      <xdr:row>11</xdr:row>
      <xdr:rowOff>473532</xdr:rowOff>
    </xdr:to>
    <xdr:sp macro="" textlink="">
      <xdr:nvSpPr>
        <xdr:cNvPr id="6" name="TextBox 1">
          <a:extLst>
            <a:ext uri="{FF2B5EF4-FFF2-40B4-BE49-F238E27FC236}">
              <a16:creationId xmlns:a16="http://schemas.microsoft.com/office/drawing/2014/main" id="{61C51E7A-0AED-4932-B129-75DD99446626}"/>
            </a:ext>
          </a:extLst>
        </xdr:cNvPr>
        <xdr:cNvSpPr txBox="1"/>
      </xdr:nvSpPr>
      <xdr:spPr bwMode="gray">
        <a:xfrm>
          <a:off x="7969250" y="2635250"/>
          <a:ext cx="5136515" cy="473532"/>
        </a:xfrm>
        <a:prstGeom prst="rect">
          <a:avLst/>
        </a:prstGeom>
        <a:noFill/>
      </xdr:spPr>
      <xdr:txBody>
        <a:bodyPr vertOverflow="clip" horzOverflow="clip" wrap="square" lIns="45720" rIns="45720" rtlCol="0" anchor="t">
          <a:noAutofit/>
        </a:bodyPr>
        <a:lstStyle/>
        <a:p>
          <a:pPr marL="0" marR="0" indent="0" algn="ctr" defTabSz="914400" eaLnBrk="1" fontAlgn="auto" latinLnBrk="0" hangingPunct="1">
            <a:lnSpc>
              <a:spcPct val="100000"/>
            </a:lnSpc>
            <a:spcBef>
              <a:spcPts val="500"/>
            </a:spcBef>
            <a:spcAft>
              <a:spcPts val="0"/>
            </a:spcAft>
            <a:buClrTx/>
            <a:buSzTx/>
            <a:buFontTx/>
            <a:buNone/>
            <a:tabLst/>
          </a:pPr>
          <a:r>
            <a:rPr lang="en-US" sz="1200" b="1" i="0">
              <a:solidFill>
                <a:schemeClr val="tx1"/>
              </a:solidFill>
              <a:latin typeface="+mn-lt"/>
              <a:ea typeface="+mn-ea"/>
              <a:cs typeface="+mn-cs"/>
            </a:rPr>
            <a:t>Number of markets with high-performing strutural heart programs</a:t>
          </a:r>
        </a:p>
      </xdr:txBody>
    </xdr:sp>
    <xdr:clientData/>
  </xdr:twoCellAnchor>
  <xdr:twoCellAnchor>
    <xdr:from>
      <xdr:col>7</xdr:col>
      <xdr:colOff>189654</xdr:colOff>
      <xdr:row>11</xdr:row>
      <xdr:rowOff>518280</xdr:rowOff>
    </xdr:from>
    <xdr:to>
      <xdr:col>14</xdr:col>
      <xdr:colOff>164782</xdr:colOff>
      <xdr:row>14</xdr:row>
      <xdr:rowOff>159657</xdr:rowOff>
    </xdr:to>
    <mc:AlternateContent xmlns:mc="http://schemas.openxmlformats.org/markup-compatibility/2006">
      <mc:Choice xmlns:cx1="http://schemas.microsoft.com/office/drawing/2015/9/8/chartex" Requires="cx1">
        <xdr:graphicFrame macro="">
          <xdr:nvGraphicFramePr>
            <xdr:cNvPr id="7" name="Chart 2">
              <a:extLst>
                <a:ext uri="{FF2B5EF4-FFF2-40B4-BE49-F238E27FC236}">
                  <a16:creationId xmlns:a16="http://schemas.microsoft.com/office/drawing/2014/main" id="{740C961A-AC3A-4C97-8B21-84F352D9AE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8146204" y="3166230"/>
              <a:ext cx="4813828" cy="267032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22.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5" name="Picture 14">
          <a:extLst>
            <a:ext uri="{FF2B5EF4-FFF2-40B4-BE49-F238E27FC236}">
              <a16:creationId xmlns:a16="http://schemas.microsoft.com/office/drawing/2014/main" id="{0C9AB50E-D278-2646-9B46-7E8A7D57A5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162604</xdr:colOff>
      <xdr:row>1</xdr:row>
      <xdr:rowOff>1423</xdr:rowOff>
    </xdr:to>
    <xdr:sp macro="" textlink="">
      <xdr:nvSpPr>
        <xdr:cNvPr id="17" name="Rounded Rectangle 16">
          <a:extLst>
            <a:ext uri="{FF2B5EF4-FFF2-40B4-BE49-F238E27FC236}">
              <a16:creationId xmlns:a16="http://schemas.microsoft.com/office/drawing/2014/main" id="{CF343792-215E-7A4F-A5F1-4A8B831F8E0B}"/>
            </a:ext>
          </a:extLst>
        </xdr:cNvPr>
        <xdr:cNvSpPr/>
      </xdr:nvSpPr>
      <xdr:spPr bwMode="gray">
        <a:xfrm flipH="1">
          <a:off x="9611784" y="584200"/>
          <a:ext cx="237744" cy="23637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8" name="Rounded Rectangle 17">
          <a:hlinkClick xmlns:r="http://schemas.openxmlformats.org/officeDocument/2006/relationships" r:id="rId2"/>
          <a:extLst>
            <a:ext uri="{FF2B5EF4-FFF2-40B4-BE49-F238E27FC236}">
              <a16:creationId xmlns:a16="http://schemas.microsoft.com/office/drawing/2014/main" id="{9CD6CBB9-7AFE-3747-B021-DF2D48EB5EFD}"/>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449057</xdr:colOff>
      <xdr:row>0</xdr:row>
      <xdr:rowOff>555171</xdr:rowOff>
    </xdr:from>
    <xdr:ext cx="312975" cy="275039"/>
    <xdr:pic>
      <xdr:nvPicPr>
        <xdr:cNvPr id="2" name="Picture 1">
          <a:hlinkClick xmlns:r="http://schemas.openxmlformats.org/officeDocument/2006/relationships" r:id="rId3"/>
          <a:extLst>
            <a:ext uri="{FF2B5EF4-FFF2-40B4-BE49-F238E27FC236}">
              <a16:creationId xmlns:a16="http://schemas.microsoft.com/office/drawing/2014/main" id="{EA65DCEE-8A98-447F-BD03-E66B22E3F594}"/>
            </a:ext>
          </a:extLst>
        </xdr:cNvPr>
        <xdr:cNvPicPr>
          <a:picLocks noChangeAspect="1"/>
        </xdr:cNvPicPr>
      </xdr:nvPicPr>
      <xdr:blipFill>
        <a:blip xmlns:r="http://schemas.openxmlformats.org/officeDocument/2006/relationships" r:embed="rId4"/>
        <a:srcRect/>
        <a:stretch/>
      </xdr:blipFill>
      <xdr:spPr>
        <a:xfrm>
          <a:off x="13180807" y="555171"/>
          <a:ext cx="312975" cy="27503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3" name="Picture 2">
          <a:extLst>
            <a:ext uri="{FF2B5EF4-FFF2-40B4-BE49-F238E27FC236}">
              <a16:creationId xmlns:a16="http://schemas.microsoft.com/office/drawing/2014/main" id="{D8B8FAC7-B3E2-494A-938B-1598D16972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xdr:from>
      <xdr:col>2</xdr:col>
      <xdr:colOff>296334</xdr:colOff>
      <xdr:row>6</xdr:row>
      <xdr:rowOff>296334</xdr:rowOff>
    </xdr:from>
    <xdr:to>
      <xdr:col>4</xdr:col>
      <xdr:colOff>448734</xdr:colOff>
      <xdr:row>6</xdr:row>
      <xdr:rowOff>440268</xdr:rowOff>
    </xdr:to>
    <xdr:sp macro="" textlink="">
      <xdr:nvSpPr>
        <xdr:cNvPr id="9" name="TextBox 8">
          <a:extLst>
            <a:ext uri="{FF2B5EF4-FFF2-40B4-BE49-F238E27FC236}">
              <a16:creationId xmlns:a16="http://schemas.microsoft.com/office/drawing/2014/main" id="{0E6ED496-5DB0-6248-9C7D-DEEDC033BF22}"/>
            </a:ext>
          </a:extLst>
        </xdr:cNvPr>
        <xdr:cNvSpPr txBox="1"/>
      </xdr:nvSpPr>
      <xdr:spPr bwMode="gray">
        <a:xfrm>
          <a:off x="2167467" y="2167467"/>
          <a:ext cx="1811867" cy="143934"/>
        </a:xfrm>
        <a:prstGeom prst="rect">
          <a:avLst/>
        </a:prstGeom>
        <a:noFill/>
      </xdr:spPr>
      <xdr:txBody>
        <a:bodyPr vertOverflow="clip" horzOverflow="clip" wrap="square" lIns="0" tIns="0" rIns="0" bIns="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900" b="1">
              <a:solidFill>
                <a:schemeClr val="tx1"/>
              </a:solidFill>
              <a:latin typeface="+mn-lt"/>
              <a:ea typeface="+mn-ea"/>
              <a:cs typeface="+mn-cs"/>
            </a:rPr>
            <a:t>SPONSORED BY</a:t>
          </a:r>
        </a:p>
      </xdr:txBody>
    </xdr:sp>
    <xdr:clientData/>
  </xdr:twoCellAnchor>
  <xdr:twoCellAnchor editAs="oneCell">
    <xdr:from>
      <xdr:col>2</xdr:col>
      <xdr:colOff>285750</xdr:colOff>
      <xdr:row>6</xdr:row>
      <xdr:rowOff>609600</xdr:rowOff>
    </xdr:from>
    <xdr:to>
      <xdr:col>2</xdr:col>
      <xdr:colOff>904875</xdr:colOff>
      <xdr:row>6</xdr:row>
      <xdr:rowOff>1442634</xdr:rowOff>
    </xdr:to>
    <xdr:pic>
      <xdr:nvPicPr>
        <xdr:cNvPr id="2" name="Picture 1">
          <a:extLst>
            <a:ext uri="{FF2B5EF4-FFF2-40B4-BE49-F238E27FC236}">
              <a16:creationId xmlns:a16="http://schemas.microsoft.com/office/drawing/2014/main" id="{BCA18997-1374-4AC4-8E20-135DB7F92B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050" y="2447925"/>
          <a:ext cx="619125" cy="833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514373</xdr:colOff>
      <xdr:row>0</xdr:row>
      <xdr:rowOff>566058</xdr:rowOff>
    </xdr:from>
    <xdr:ext cx="312975" cy="275039"/>
    <xdr:pic>
      <xdr:nvPicPr>
        <xdr:cNvPr id="4" name="Picture 3">
          <a:hlinkClick xmlns:r="http://schemas.openxmlformats.org/officeDocument/2006/relationships" r:id="rId3"/>
          <a:extLst>
            <a:ext uri="{FF2B5EF4-FFF2-40B4-BE49-F238E27FC236}">
              <a16:creationId xmlns:a16="http://schemas.microsoft.com/office/drawing/2014/main" id="{E6B81EBD-5206-4CE5-AE06-ED8007612D32}"/>
            </a:ext>
          </a:extLst>
        </xdr:cNvPr>
        <xdr:cNvPicPr>
          <a:picLocks noChangeAspect="1"/>
        </xdr:cNvPicPr>
      </xdr:nvPicPr>
      <xdr:blipFill>
        <a:blip xmlns:r="http://schemas.openxmlformats.org/officeDocument/2006/relationships" r:embed="rId4"/>
        <a:srcRect/>
        <a:stretch/>
      </xdr:blipFill>
      <xdr:spPr>
        <a:xfrm>
          <a:off x="13658873" y="566058"/>
          <a:ext cx="312975" cy="27503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2" name="Picture 11">
          <a:extLst>
            <a:ext uri="{FF2B5EF4-FFF2-40B4-BE49-F238E27FC236}">
              <a16:creationId xmlns:a16="http://schemas.microsoft.com/office/drawing/2014/main" id="{764C3A6E-B250-CD4E-9833-F9DD05ED71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43CA6360-323E-E54A-AF67-35D942C84CB9}"/>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5" name="Rounded Rectangle 14">
          <a:extLst>
            <a:ext uri="{FF2B5EF4-FFF2-40B4-BE49-F238E27FC236}">
              <a16:creationId xmlns:a16="http://schemas.microsoft.com/office/drawing/2014/main" id="{BB74BDCE-07CF-A741-8CC2-2EFF72EDEAAD}"/>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oneCellAnchor>
    <xdr:from>
      <xdr:col>14</xdr:col>
      <xdr:colOff>531813</xdr:colOff>
      <xdr:row>0</xdr:row>
      <xdr:rowOff>539750</xdr:rowOff>
    </xdr:from>
    <xdr:ext cx="312975" cy="275039"/>
    <xdr:pic>
      <xdr:nvPicPr>
        <xdr:cNvPr id="2" name="Picture 10">
          <a:hlinkClick xmlns:r="http://schemas.openxmlformats.org/officeDocument/2006/relationships" r:id="rId3"/>
          <a:extLst>
            <a:ext uri="{FF2B5EF4-FFF2-40B4-BE49-F238E27FC236}">
              <a16:creationId xmlns:a16="http://schemas.microsoft.com/office/drawing/2014/main" id="{5B164D0C-F0C1-41B0-8CB7-1E2DE7FC2237}"/>
            </a:ext>
          </a:extLst>
        </xdr:cNvPr>
        <xdr:cNvPicPr>
          <a:picLocks noChangeAspect="1"/>
        </xdr:cNvPicPr>
      </xdr:nvPicPr>
      <xdr:blipFill>
        <a:blip xmlns:r="http://schemas.openxmlformats.org/officeDocument/2006/relationships" r:embed="rId4"/>
        <a:srcRect/>
        <a:stretch/>
      </xdr:blipFill>
      <xdr:spPr>
        <a:xfrm>
          <a:off x="13469938" y="539750"/>
          <a:ext cx="312975" cy="27503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7" name="Picture 16">
          <a:extLst>
            <a:ext uri="{FF2B5EF4-FFF2-40B4-BE49-F238E27FC236}">
              <a16:creationId xmlns:a16="http://schemas.microsoft.com/office/drawing/2014/main" id="{5F650698-2760-1043-892B-AB56445CD5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9" name="Rounded Rectangle 18">
          <a:hlinkClick xmlns:r="http://schemas.openxmlformats.org/officeDocument/2006/relationships" r:id="rId2"/>
          <a:extLst>
            <a:ext uri="{FF2B5EF4-FFF2-40B4-BE49-F238E27FC236}">
              <a16:creationId xmlns:a16="http://schemas.microsoft.com/office/drawing/2014/main" id="{A919DD9B-1267-6F47-BD56-153A82FD1913}"/>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20" name="Rounded Rectangle 19">
          <a:hlinkClick xmlns:r="http://schemas.openxmlformats.org/officeDocument/2006/relationships" r:id="rId3"/>
          <a:extLst>
            <a:ext uri="{FF2B5EF4-FFF2-40B4-BE49-F238E27FC236}">
              <a16:creationId xmlns:a16="http://schemas.microsoft.com/office/drawing/2014/main" id="{85B07E9A-3979-2341-907E-A239F4E7F494}"/>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547687</xdr:colOff>
      <xdr:row>0</xdr:row>
      <xdr:rowOff>531812</xdr:rowOff>
    </xdr:from>
    <xdr:ext cx="312975" cy="275039"/>
    <xdr:pic>
      <xdr:nvPicPr>
        <xdr:cNvPr id="2" name="Picture 10">
          <a:hlinkClick xmlns:r="http://schemas.openxmlformats.org/officeDocument/2006/relationships" r:id="rId4"/>
          <a:extLst>
            <a:ext uri="{FF2B5EF4-FFF2-40B4-BE49-F238E27FC236}">
              <a16:creationId xmlns:a16="http://schemas.microsoft.com/office/drawing/2014/main" id="{DF2CC3FD-A13B-464C-96BF-EE6393D13611}"/>
            </a:ext>
          </a:extLst>
        </xdr:cNvPr>
        <xdr:cNvPicPr>
          <a:picLocks noChangeAspect="1"/>
        </xdr:cNvPicPr>
      </xdr:nvPicPr>
      <xdr:blipFill>
        <a:blip xmlns:r="http://schemas.openxmlformats.org/officeDocument/2006/relationships" r:embed="rId5"/>
        <a:srcRect/>
        <a:stretch/>
      </xdr:blipFill>
      <xdr:spPr>
        <a:xfrm>
          <a:off x="13485812" y="531812"/>
          <a:ext cx="312975" cy="27503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13" name="Picture 12">
          <a:extLst>
            <a:ext uri="{FF2B5EF4-FFF2-40B4-BE49-F238E27FC236}">
              <a16:creationId xmlns:a16="http://schemas.microsoft.com/office/drawing/2014/main" id="{F1E99908-8BA3-1749-B096-F0F3AFCF96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137203</xdr:colOff>
      <xdr:row>0</xdr:row>
      <xdr:rowOff>820573</xdr:rowOff>
    </xdr:to>
    <xdr:sp macro="" textlink="">
      <xdr:nvSpPr>
        <xdr:cNvPr id="2" name="Rounded Rectangle 14">
          <a:hlinkClick xmlns:r="http://schemas.openxmlformats.org/officeDocument/2006/relationships" r:id="rId2"/>
          <a:extLst>
            <a:ext uri="{FF2B5EF4-FFF2-40B4-BE49-F238E27FC236}">
              <a16:creationId xmlns:a16="http://schemas.microsoft.com/office/drawing/2014/main" id="{F7BC60E8-2EE5-5E40-A301-FEC44568E240}"/>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C071DC71-C61B-854E-B69C-5CA8337C3C96}"/>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507472</xdr:colOff>
      <xdr:row>0</xdr:row>
      <xdr:rowOff>541867</xdr:rowOff>
    </xdr:from>
    <xdr:ext cx="312975" cy="275039"/>
    <xdr:pic>
      <xdr:nvPicPr>
        <xdr:cNvPr id="3" name="Picture 10">
          <a:hlinkClick xmlns:r="http://schemas.openxmlformats.org/officeDocument/2006/relationships" r:id="rId4"/>
          <a:extLst>
            <a:ext uri="{FF2B5EF4-FFF2-40B4-BE49-F238E27FC236}">
              <a16:creationId xmlns:a16="http://schemas.microsoft.com/office/drawing/2014/main" id="{B3EF0AF9-1ECB-44DA-A65D-17B1A65F8F79}"/>
            </a:ext>
          </a:extLst>
        </xdr:cNvPr>
        <xdr:cNvPicPr>
          <a:picLocks noChangeAspect="1"/>
        </xdr:cNvPicPr>
      </xdr:nvPicPr>
      <xdr:blipFill>
        <a:blip xmlns:r="http://schemas.openxmlformats.org/officeDocument/2006/relationships" r:embed="rId5"/>
        <a:srcRect/>
        <a:stretch/>
      </xdr:blipFill>
      <xdr:spPr>
        <a:xfrm>
          <a:off x="13445597" y="541867"/>
          <a:ext cx="312975" cy="27503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7</xdr:col>
      <xdr:colOff>533400</xdr:colOff>
      <xdr:row>7</xdr:row>
      <xdr:rowOff>110490</xdr:rowOff>
    </xdr:from>
    <xdr:to>
      <xdr:col>15</xdr:col>
      <xdr:colOff>228600</xdr:colOff>
      <xdr:row>24</xdr:row>
      <xdr:rowOff>3810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A2C9F2C2-677E-4A8E-A006-B9DA9AA3BC6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889500" y="1221740"/>
              <a:ext cx="4673600" cy="259207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3" name="Picture 22">
          <a:extLst>
            <a:ext uri="{FF2B5EF4-FFF2-40B4-BE49-F238E27FC236}">
              <a16:creationId xmlns:a16="http://schemas.microsoft.com/office/drawing/2014/main" id="{0E0B3D7B-1435-AD4B-995A-F340989C56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25" name="Rounded Rectangle 24">
          <a:hlinkClick xmlns:r="http://schemas.openxmlformats.org/officeDocument/2006/relationships" r:id="rId2"/>
          <a:extLst>
            <a:ext uri="{FF2B5EF4-FFF2-40B4-BE49-F238E27FC236}">
              <a16:creationId xmlns:a16="http://schemas.microsoft.com/office/drawing/2014/main" id="{2664B3F4-3313-DB46-9744-B440C2334652}"/>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0</xdr:row>
      <xdr:rowOff>820573</xdr:rowOff>
    </xdr:to>
    <xdr:sp macro="" textlink="">
      <xdr:nvSpPr>
        <xdr:cNvPr id="3" name="Rounded Rectangle 25">
          <a:hlinkClick xmlns:r="http://schemas.openxmlformats.org/officeDocument/2006/relationships" r:id="rId3"/>
          <a:extLst>
            <a:ext uri="{FF2B5EF4-FFF2-40B4-BE49-F238E27FC236}">
              <a16:creationId xmlns:a16="http://schemas.microsoft.com/office/drawing/2014/main" id="{61375F13-A160-1945-B674-8DC34C10FD88}"/>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14</xdr:col>
      <xdr:colOff>515937</xdr:colOff>
      <xdr:row>0</xdr:row>
      <xdr:rowOff>531813</xdr:rowOff>
    </xdr:from>
    <xdr:ext cx="312975" cy="275039"/>
    <xdr:pic>
      <xdr:nvPicPr>
        <xdr:cNvPr id="4" name="Picture 10">
          <a:hlinkClick xmlns:r="http://schemas.openxmlformats.org/officeDocument/2006/relationships" r:id="rId4"/>
          <a:extLst>
            <a:ext uri="{FF2B5EF4-FFF2-40B4-BE49-F238E27FC236}">
              <a16:creationId xmlns:a16="http://schemas.microsoft.com/office/drawing/2014/main" id="{0E8353D1-470E-4D7F-A739-F28D1D1DA3BE}"/>
            </a:ext>
          </a:extLst>
        </xdr:cNvPr>
        <xdr:cNvPicPr>
          <a:picLocks noChangeAspect="1"/>
        </xdr:cNvPicPr>
      </xdr:nvPicPr>
      <xdr:blipFill>
        <a:blip xmlns:r="http://schemas.openxmlformats.org/officeDocument/2006/relationships" r:embed="rId5"/>
        <a:srcRect/>
        <a:stretch/>
      </xdr:blipFill>
      <xdr:spPr>
        <a:xfrm>
          <a:off x="13454062" y="531813"/>
          <a:ext cx="312975" cy="27503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21" name="Picture 20">
          <a:extLst>
            <a:ext uri="{FF2B5EF4-FFF2-40B4-BE49-F238E27FC236}">
              <a16:creationId xmlns:a16="http://schemas.microsoft.com/office/drawing/2014/main" id="{ED54CD04-5D14-4646-B220-C57E24DA8F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twoCellAnchor editAs="oneCell">
    <xdr:from>
      <xdr:col>13</xdr:col>
      <xdr:colOff>766234</xdr:colOff>
      <xdr:row>0</xdr:row>
      <xdr:rowOff>584200</xdr:rowOff>
    </xdr:from>
    <xdr:to>
      <xdr:col>13</xdr:col>
      <xdr:colOff>994828</xdr:colOff>
      <xdr:row>0</xdr:row>
      <xdr:rowOff>820573</xdr:rowOff>
    </xdr:to>
    <xdr:sp macro="" textlink="">
      <xdr:nvSpPr>
        <xdr:cNvPr id="4" name="Rounded Rectangle 23">
          <a:hlinkClick xmlns:r="http://schemas.openxmlformats.org/officeDocument/2006/relationships" r:id="rId2"/>
          <a:extLst>
            <a:ext uri="{FF2B5EF4-FFF2-40B4-BE49-F238E27FC236}">
              <a16:creationId xmlns:a16="http://schemas.microsoft.com/office/drawing/2014/main" id="{98B960AF-CA55-594A-9C41-56260E375B3D}"/>
            </a:ext>
          </a:extLst>
        </xdr:cNvPr>
        <xdr:cNvSpPr/>
      </xdr:nvSpPr>
      <xdr:spPr bwMode="gray">
        <a:xfrm flipH="1">
          <a:off x="10519834" y="584200"/>
          <a:ext cx="228594" cy="24272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&lt;</a:t>
          </a:r>
        </a:p>
      </xdr:txBody>
    </xdr:sp>
    <xdr:clientData/>
  </xdr:twoCellAnchor>
  <xdr:oneCellAnchor>
    <xdr:from>
      <xdr:col>13</xdr:col>
      <xdr:colOff>1057275</xdr:colOff>
      <xdr:row>0</xdr:row>
      <xdr:rowOff>581025</xdr:rowOff>
    </xdr:from>
    <xdr:ext cx="270129" cy="240183"/>
    <xdr:sp macro="" textlink="">
      <xdr:nvSpPr>
        <xdr:cNvPr id="15" name="Rounded Rectangle 18">
          <a:hlinkClick xmlns:r="http://schemas.openxmlformats.org/officeDocument/2006/relationships" r:id="rId3"/>
          <a:extLst>
            <a:ext uri="{FF2B5EF4-FFF2-40B4-BE49-F238E27FC236}">
              <a16:creationId xmlns:a16="http://schemas.microsoft.com/office/drawing/2014/main" id="{104DF318-04A4-472D-8DA0-F26F549F985E}"/>
            </a:ext>
          </a:extLst>
        </xdr:cNvPr>
        <xdr:cNvSpPr/>
      </xdr:nvSpPr>
      <xdr:spPr bwMode="gray">
        <a:xfrm flipH="1">
          <a:off x="12592050" y="581025"/>
          <a:ext cx="270129" cy="24018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oneCellAnchor>
  <xdr:oneCellAnchor>
    <xdr:from>
      <xdr:col>14</xdr:col>
      <xdr:colOff>508000</xdr:colOff>
      <xdr:row>0</xdr:row>
      <xdr:rowOff>515937</xdr:rowOff>
    </xdr:from>
    <xdr:ext cx="312975" cy="275039"/>
    <xdr:pic>
      <xdr:nvPicPr>
        <xdr:cNvPr id="2" name="Picture 10">
          <a:hlinkClick xmlns:r="http://schemas.openxmlformats.org/officeDocument/2006/relationships" r:id="rId4"/>
          <a:extLst>
            <a:ext uri="{FF2B5EF4-FFF2-40B4-BE49-F238E27FC236}">
              <a16:creationId xmlns:a16="http://schemas.microsoft.com/office/drawing/2014/main" id="{F38D8F29-22BD-4499-8A7C-BBB2F0A7E1DC}"/>
            </a:ext>
          </a:extLst>
        </xdr:cNvPr>
        <xdr:cNvPicPr>
          <a:picLocks noChangeAspect="1"/>
        </xdr:cNvPicPr>
      </xdr:nvPicPr>
      <xdr:blipFill>
        <a:blip xmlns:r="http://schemas.openxmlformats.org/officeDocument/2006/relationships" r:embed="rId5"/>
        <a:srcRect/>
        <a:stretch/>
      </xdr:blipFill>
      <xdr:spPr>
        <a:xfrm>
          <a:off x="13446125" y="515937"/>
          <a:ext cx="312975" cy="27503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7620</xdr:colOff>
      <xdr:row>0</xdr:row>
      <xdr:rowOff>378460</xdr:rowOff>
    </xdr:from>
    <xdr:ext cx="1530447" cy="417407"/>
    <xdr:pic>
      <xdr:nvPicPr>
        <xdr:cNvPr id="8" name="Picture 7">
          <a:extLst>
            <a:ext uri="{FF2B5EF4-FFF2-40B4-BE49-F238E27FC236}">
              <a16:creationId xmlns:a16="http://schemas.microsoft.com/office/drawing/2014/main" id="{FB3F4D2E-F077-784F-9ED0-AA0701B232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4520" y="378460"/>
          <a:ext cx="1530447" cy="417407"/>
        </a:xfrm>
        <a:prstGeom prst="rect">
          <a:avLst/>
        </a:prstGeom>
      </xdr:spPr>
    </xdr:pic>
    <xdr:clientData/>
  </xdr:oneCellAnchor>
  <xdr:oneCellAnchor>
    <xdr:from>
      <xdr:col>14</xdr:col>
      <xdr:colOff>499534</xdr:colOff>
      <xdr:row>0</xdr:row>
      <xdr:rowOff>541867</xdr:rowOff>
    </xdr:from>
    <xdr:ext cx="318462" cy="275039"/>
    <xdr:pic>
      <xdr:nvPicPr>
        <xdr:cNvPr id="9" name="Picture 8">
          <a:hlinkClick xmlns:r="http://schemas.openxmlformats.org/officeDocument/2006/relationships" r:id="rId2"/>
          <a:extLst>
            <a:ext uri="{FF2B5EF4-FFF2-40B4-BE49-F238E27FC236}">
              <a16:creationId xmlns:a16="http://schemas.microsoft.com/office/drawing/2014/main" id="{BC80F0AD-088E-BE49-9BE9-C22EDE06B76E}"/>
            </a:ext>
          </a:extLst>
        </xdr:cNvPr>
        <xdr:cNvPicPr>
          <a:picLocks noChangeAspect="1"/>
        </xdr:cNvPicPr>
      </xdr:nvPicPr>
      <xdr:blipFill>
        <a:blip xmlns:r="http://schemas.openxmlformats.org/officeDocument/2006/relationships" r:embed="rId3"/>
        <a:stretch>
          <a:fillRect/>
        </a:stretch>
      </xdr:blipFill>
      <xdr:spPr>
        <a:xfrm>
          <a:off x="11548534" y="541867"/>
          <a:ext cx="318462" cy="275039"/>
        </a:xfrm>
        <a:prstGeom prst="rect">
          <a:avLst/>
        </a:prstGeom>
      </xdr:spPr>
    </xdr:pic>
    <xdr:clientData/>
  </xdr:oneCellAnchor>
  <xdr:twoCellAnchor editAs="oneCell">
    <xdr:from>
      <xdr:col>13</xdr:col>
      <xdr:colOff>1058334</xdr:colOff>
      <xdr:row>0</xdr:row>
      <xdr:rowOff>584200</xdr:rowOff>
    </xdr:from>
    <xdr:to>
      <xdr:col>14</xdr:col>
      <xdr:colOff>162603</xdr:colOff>
      <xdr:row>1</xdr:row>
      <xdr:rowOff>1423</xdr:rowOff>
    </xdr:to>
    <xdr:sp macro="" textlink="">
      <xdr:nvSpPr>
        <xdr:cNvPr id="10" name="Rounded Rectangle 9">
          <a:hlinkClick xmlns:r="http://schemas.openxmlformats.org/officeDocument/2006/relationships" r:id="rId4"/>
          <a:extLst>
            <a:ext uri="{FF2B5EF4-FFF2-40B4-BE49-F238E27FC236}">
              <a16:creationId xmlns:a16="http://schemas.microsoft.com/office/drawing/2014/main" id="{5DCF4CF6-8A75-514C-BF80-387C1DC4B237}"/>
            </a:ext>
          </a:extLst>
        </xdr:cNvPr>
        <xdr:cNvSpPr/>
      </xdr:nvSpPr>
      <xdr:spPr bwMode="gray">
        <a:xfrm flipH="1">
          <a:off x="9611784" y="584200"/>
          <a:ext cx="237744" cy="236373"/>
        </a:xfrm>
        <a:prstGeom prst="roundRect">
          <a:avLst>
            <a:gd name="adj" fmla="val 50000"/>
          </a:avLst>
        </a:prstGeom>
        <a:solidFill>
          <a:srgbClr val="B4FBF6"/>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tx1"/>
              </a:solidFill>
              <a:effectLst/>
            </a:rPr>
            <a:t>&gt;</a:t>
          </a:r>
        </a:p>
      </xdr:txBody>
    </xdr:sp>
    <xdr:clientData/>
  </xdr:twoCellAnchor>
  <xdr:twoCellAnchor editAs="oneCell">
    <xdr:from>
      <xdr:col>13</xdr:col>
      <xdr:colOff>766234</xdr:colOff>
      <xdr:row>0</xdr:row>
      <xdr:rowOff>584200</xdr:rowOff>
    </xdr:from>
    <xdr:to>
      <xdr:col>13</xdr:col>
      <xdr:colOff>994828</xdr:colOff>
      <xdr:row>1</xdr:row>
      <xdr:rowOff>1423</xdr:rowOff>
    </xdr:to>
    <xdr:sp macro="" textlink="">
      <xdr:nvSpPr>
        <xdr:cNvPr id="11" name="Rounded Rectangle 10">
          <a:extLst>
            <a:ext uri="{FF2B5EF4-FFF2-40B4-BE49-F238E27FC236}">
              <a16:creationId xmlns:a16="http://schemas.microsoft.com/office/drawing/2014/main" id="{EAF086BF-FE1F-B844-AD63-8D7969BFC89E}"/>
            </a:ext>
          </a:extLst>
        </xdr:cNvPr>
        <xdr:cNvSpPr/>
      </xdr:nvSpPr>
      <xdr:spPr bwMode="gray">
        <a:xfrm flipH="1">
          <a:off x="10519834" y="584200"/>
          <a:ext cx="228594" cy="242723"/>
        </a:xfrm>
        <a:prstGeom prst="roundRect">
          <a:avLst>
            <a:gd name="adj" fmla="val 50000"/>
          </a:avLst>
        </a:prstGeom>
        <a:solidFill>
          <a:schemeClr val="bg2"/>
        </a:solidFill>
        <a:ln w="19050" cmpd="sng">
          <a:no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500" b="1" cap="none" spc="0">
              <a:ln>
                <a:noFill/>
              </a:ln>
              <a:solidFill>
                <a:schemeClr val="accent2"/>
              </a:solidFill>
              <a:effectLst/>
            </a:rPr>
            <a:t>&lt;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eckma1\AppData\Local\Box\Box%20Edit\Documents\9h5FI6Lmh0OKMqlmc5otgQ==\UCC-Pro-Forma-Too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hgazure.sharepoint.com/Users/sbeckma1/AppData/Local/Box/Box%20Edit/Documents/9h5FI6Lmh0OKMqlmc5otgQ==/UCC-Pro-Forma-Too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mber Goal"/>
      <sheetName val="Assumptions"/>
      <sheetName val="Estimated Market Capture"/>
      <sheetName val="Pro Forma Tool "/>
      <sheetName val="Additional Resources"/>
      <sheetName val="Legal Caveats"/>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Member Goal"/>
      <sheetName val="Assumptions"/>
      <sheetName val="Estimated Market Capture"/>
      <sheetName val="Pro Forma Tool "/>
      <sheetName val="Additional Resources"/>
      <sheetName val="Legal Caveats"/>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ABC_020513">
  <a:themeElements>
    <a:clrScheme name="Custom 1">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323E48"/>
      </a:hlink>
      <a:folHlink>
        <a:srgbClr val="9E9E9E"/>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1"/>
        </a:solidFill>
        <a:ln w="19050">
          <a:solidFill>
            <a:schemeClr val="accent1"/>
          </a:solidFill>
        </a:ln>
      </a:spPr>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defPPr algn="l">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2"/>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custClrLst>
    <a:custClr name="Orange">
      <a:srgbClr val="EE9A1A"/>
    </a:custClr>
    <a:custClr name="Green">
      <a:srgbClr val="91BE38"/>
    </a:custClr>
    <a:custClr name="Light Blue">
      <a:srgbClr val="00A4E4"/>
    </a:custClr>
    <a:custClr name="Purple">
      <a:srgbClr val="716FB3"/>
    </a:custClr>
    <a:custClr name="Teal">
      <a:srgbClr val="00B1B0"/>
    </a:custClr>
    <a:custClr name="Dark Blue">
      <a:srgbClr val="007DB1"/>
    </a:custClr>
    <a:custClr name="Yellow">
      <a:srgbClr val="FFE512"/>
    </a:custClr>
    <a:custClr name="Unused">
      <a:srgbClr val="FFFFFF"/>
    </a:custClr>
    <a:custClr name="Unused">
      <a:srgbClr val="FFFFFF"/>
    </a:custClr>
    <a:custClr name="Unused">
      <a:srgbClr val="FFFFFF"/>
    </a:custClr>
    <a:custClr name="Orange Tint">
      <a:srgbClr val="F7C688"/>
    </a:custClr>
    <a:custClr name="Green Tint">
      <a:srgbClr val="C3D896"/>
    </a:custClr>
    <a:custClr name="Light Blue Tint">
      <a:srgbClr val="73C4EE"/>
    </a:custClr>
    <a:custClr name="Purple Tint">
      <a:srgbClr val="AEABD5"/>
    </a:custClr>
    <a:custClr name="Teal Tint">
      <a:srgbClr val="7FCECF"/>
    </a:custClr>
    <a:custClr name="Dark Blue Tint">
      <a:srgbClr val="74B3D5"/>
    </a:custClr>
    <a:custClr name="Yellow Tint">
      <a:srgbClr val="FFEF9B"/>
    </a:custClr>
    <a:custClr name="Unused">
      <a:srgbClr val="FFFFFF"/>
    </a:custClr>
    <a:custClr name="Unused">
      <a:srgbClr val="FFFFFF"/>
    </a:custClr>
    <a:custClr name="Unused">
      <a:srgbClr val="FFFFFF"/>
    </a:custClr>
    <a:custClr name="Orange Shade">
      <a:srgbClr val="D5801D"/>
    </a:custClr>
    <a:custClr name="Green Shade">
      <a:srgbClr val="7EA732"/>
    </a:custClr>
    <a:custClr name="Light Blue Shade">
      <a:srgbClr val="0086B9"/>
    </a:custClr>
    <a:custClr name="Purple Shade">
      <a:srgbClr val="5C598A"/>
    </a:custClr>
    <a:custClr name="Teal Shade">
      <a:srgbClr val="009695"/>
    </a:custClr>
    <a:custClr name="Dark Blue Shade">
      <a:srgbClr val="006995"/>
    </a:custClr>
    <a:custClr name="Yellow Shade">
      <a:srgbClr val="F8CA10"/>
    </a:custClr>
    <a:custClr name="Unused">
      <a:srgbClr val="FFFFFF"/>
    </a:custClr>
    <a:custClr name="Unused">
      <a:srgbClr val="FFFFFF"/>
    </a:custClr>
    <a:custClr name="Unused">
      <a:srgbClr val="FFFFFF"/>
    </a:custClr>
  </a:custClrLst>
</a:theme>
</file>

<file path=xl/theme/themeOverride1.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dvisory Board 2019">
    <a:dk1>
      <a:srgbClr val="323E48"/>
    </a:dk1>
    <a:lt1>
      <a:srgbClr val="FFFFFF"/>
    </a:lt1>
    <a:dk2>
      <a:srgbClr val="FFFFFF"/>
    </a:dk2>
    <a:lt2>
      <a:srgbClr val="E4E5E5"/>
    </a:lt2>
    <a:accent1>
      <a:srgbClr val="CCCCCC"/>
    </a:accent1>
    <a:accent2>
      <a:srgbClr val="9E9E9E"/>
    </a:accent2>
    <a:accent3>
      <a:srgbClr val="757576"/>
    </a:accent3>
    <a:accent4>
      <a:srgbClr val="323E48"/>
    </a:accent4>
    <a:accent5>
      <a:srgbClr val="151D25"/>
    </a:accent5>
    <a:accent6>
      <a:srgbClr val="CE0E2D"/>
    </a:accent6>
    <a:hlink>
      <a:srgbClr val="CE0E2D"/>
    </a:hlink>
    <a:folHlink>
      <a:srgbClr val="9E9E9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C18" dT="2023-07-26T14:29:50.18" personId="{00000000-0000-0000-0000-000000000000}" id="{AE20D2B5-A99E-467B-AF5D-3E84BBF9B26D}">
    <text>would add: "in market" to the end of both of these</text>
  </threadedComment>
  <threadedComment ref="C25" dT="2023-07-26T14:30:28.09" personId="{00000000-0000-0000-0000-000000000000}" id="{2EA0766C-4D6E-4608-9B11-3E4D2CC7B90F}">
    <text>would add: "in market" to both of these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8" Type="http://schemas.openxmlformats.org/officeDocument/2006/relationships/hyperlink" Target="https://citoday.com/articles/2021-sept-oct/cardiovascular-compensation-and-production-in-a-pandemic-year" TargetMode="External"/><Relationship Id="rId13" Type="http://schemas.openxmlformats.org/officeDocument/2006/relationships/hyperlink" Target="https://www.bostonscientific.com/content/dam/watchman/downloads/download-center/reimbursement/WATCHMAN_Reimbursement_Guide.pdf" TargetMode="External"/><Relationship Id="rId18" Type="http://schemas.openxmlformats.org/officeDocument/2006/relationships/hyperlink" Target="https://health.usnews.com/best-hospitals/rankings/cardiology-and-heart-surgery" TargetMode="External"/><Relationship Id="rId3" Type="http://schemas.openxmlformats.org/officeDocument/2006/relationships/hyperlink" Target="https://jamanetwork.com/journals/jamanetworkopen/fullarticle/2772520" TargetMode="External"/><Relationship Id="rId7" Type="http://schemas.openxmlformats.org/officeDocument/2006/relationships/hyperlink" Target="https://www.bostonscientific.com/content/dam/watchman/downloads/download-center/reimbursement/WATCHMAN_Reimbursement_Guide.pdf" TargetMode="External"/><Relationship Id="rId12" Type="http://schemas.openxmlformats.org/officeDocument/2006/relationships/hyperlink" Target="https://citoday.com/articles/2021-sept-oct/cardiovascular-compensation-and-production-in-a-pandemic-year" TargetMode="External"/><Relationship Id="rId17" Type="http://schemas.openxmlformats.org/officeDocument/2006/relationships/hyperlink" Target="https://www.bostonscientific.com/content/dam/bostonscientific/Reimbursement/interventional/pdf/Cardiovascular_Procedure_Coding_and_Payment_Guide.pdf" TargetMode="External"/><Relationship Id="rId2" Type="http://schemas.openxmlformats.org/officeDocument/2006/relationships/hyperlink" Target="https://citoday.com/articles/2021-sept-oct/cardiovascular-compensation-and-production-in-a-pandemic-year" TargetMode="External"/><Relationship Id="rId16" Type="http://schemas.openxmlformats.org/officeDocument/2006/relationships/hyperlink" Target="https://asiapac.medtronic.com/content/dam/medtronic-com/us-en/hcp/reimbursement/documents/cardiovascular-procedures-coding-reference.pdf" TargetMode="External"/><Relationship Id="rId20" Type="http://schemas.openxmlformats.org/officeDocument/2006/relationships/drawing" Target="../drawings/drawing22.xml"/><Relationship Id="rId1" Type="http://schemas.openxmlformats.org/officeDocument/2006/relationships/hyperlink" Target="https://citoday.com/articles/2021-sept-oct/cardiovascular-compensation-and-production-in-a-pandemic-year" TargetMode="External"/><Relationship Id="rId6" Type="http://schemas.openxmlformats.org/officeDocument/2006/relationships/hyperlink" Target="https://citoday.com/articles/2021-sept-oct/cardiovascular-compensation-and-production-in-a-pandemic-year" TargetMode="External"/><Relationship Id="rId11" Type="http://schemas.openxmlformats.org/officeDocument/2006/relationships/hyperlink" Target="https://www.bostonscientific.com/content/dam/watchman/downloads/download-center/reimbursement/WATCHMAN_Reimbursement_Guide.pdf" TargetMode="External"/><Relationship Id="rId5" Type="http://schemas.openxmlformats.org/officeDocument/2006/relationships/hyperlink" Target="https://www.bostonscientific.com/content/dam/watchman/downloads/download-center/reimbursement/WATCHMAN_Reimbursement_Guide.pdf" TargetMode="External"/><Relationship Id="rId15" Type="http://schemas.openxmlformats.org/officeDocument/2006/relationships/hyperlink" Target="https://d3eisgh2e8n3yy.cloudfront.net/40c321f2-aee9-492f-935f-23877cf2a9a7/07ab1475-458b-4c6a-b7ff-1c7bb8f38e35/07ab1475-458b-4c6a-b7ff-1c7bb8f38e35_source__v.pdf" TargetMode="External"/><Relationship Id="rId10" Type="http://schemas.openxmlformats.org/officeDocument/2006/relationships/hyperlink" Target="https://citoday.com/articles/2021-sept-oct/cardiovascular-compensation-and-production-in-a-pandemic-year" TargetMode="External"/><Relationship Id="rId19" Type="http://schemas.openxmlformats.org/officeDocument/2006/relationships/printerSettings" Target="../printerSettings/printerSettings21.bin"/><Relationship Id="rId4" Type="http://schemas.openxmlformats.org/officeDocument/2006/relationships/hyperlink" Target="https://citoday.com/articles/2021-sept-oct/cardiovascular-compensation-and-production-in-a-pandemic-year" TargetMode="External"/><Relationship Id="rId9" Type="http://schemas.openxmlformats.org/officeDocument/2006/relationships/hyperlink" Target="https://www.bostonscientific.com/content/dam/watchman/downloads/download-center/reimbursement/WATCHMAN_Reimbursement_Guide.pdf" TargetMode="External"/><Relationship Id="rId14" Type="http://schemas.openxmlformats.org/officeDocument/2006/relationships/hyperlink" Target="https://www.advisory.com/topics/market-analytics-and-forecasting/2018/09/benchmark-generator"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dvisory.com/topics/medicare/2017/06/medicare-market-share-too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dvisory.com/topics/medicare/2017/06/medicare-market-share-too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dvisory.com/topics/medicare/2017/06/medicare-market-share-too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advisory.com/topics/market-analytics-and-forecasting/2019/05/market-scenario-planne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dvisory.com/sponsored/structural-heart-program-investments" TargetMode="External"/><Relationship Id="rId1" Type="http://schemas.openxmlformats.org/officeDocument/2006/relationships/hyperlink" Target="https://www.advisory.com/topics/cardiovascular/2020/03/structural-heart-resource-center"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AD52D-D2F6-4AB8-82EE-A74CFD1349F1}">
  <dimension ref="A1:U238"/>
  <sheetViews>
    <sheetView showGridLines="0" tabSelected="1" zoomScale="80" zoomScaleNormal="80" workbookViewId="0"/>
  </sheetViews>
  <sheetFormatPr defaultColWidth="8.90625" defaultRowHeight="12.5"/>
  <cols>
    <col min="1" max="1" width="3.90625" style="317" customWidth="1"/>
    <col min="2" max="2" width="6.81640625" style="317" customWidth="1"/>
    <col min="3" max="3" width="20.6328125" style="317" customWidth="1"/>
    <col min="4" max="4" width="3.90625" style="317" customWidth="1"/>
    <col min="5" max="5" width="30.6328125" style="317" customWidth="1"/>
    <col min="6" max="6" width="3.90625" style="317" customWidth="1"/>
    <col min="7" max="7" width="10.6328125" style="317" customWidth="1"/>
    <col min="8" max="8" width="3.90625" style="317" customWidth="1"/>
    <col min="9" max="9" width="10.6328125" style="317" customWidth="1"/>
    <col min="10" max="10" width="3.90625" style="317" customWidth="1"/>
    <col min="11" max="11" width="18.453125" style="317" customWidth="1"/>
    <col min="12" max="12" width="8.90625" style="317"/>
    <col min="13" max="13" width="2.08984375" style="317" customWidth="1"/>
    <col min="14" max="14" width="17" style="317" customWidth="1"/>
    <col min="15" max="16384" width="8.90625" style="317"/>
  </cols>
  <sheetData>
    <row r="1" spans="1:17" ht="65.150000000000006" customHeight="1">
      <c r="A1" s="315"/>
      <c r="B1" s="315"/>
      <c r="C1" s="316"/>
      <c r="D1" s="316"/>
    </row>
    <row r="2" spans="1:17" s="320" customFormat="1" ht="14.15" customHeight="1">
      <c r="A2" s="318"/>
      <c r="B2" s="318"/>
      <c r="C2" s="319"/>
      <c r="D2" s="319"/>
    </row>
    <row r="3" spans="1:17" ht="2.15" customHeight="1">
      <c r="B3" s="321"/>
      <c r="D3" s="321"/>
    </row>
    <row r="4" spans="1:17" s="322" customFormat="1" ht="13.5" customHeight="1">
      <c r="C4" s="323"/>
      <c r="E4" s="323"/>
      <c r="G4" s="323"/>
      <c r="I4" s="323"/>
      <c r="K4" s="323"/>
    </row>
    <row r="5" spans="1:17" ht="5.25" customHeight="1"/>
    <row r="6" spans="1:17" ht="15" customHeight="1">
      <c r="J6" s="324"/>
    </row>
    <row r="7" spans="1:17" ht="24.9" customHeight="1">
      <c r="C7" s="325" t="s">
        <v>83</v>
      </c>
      <c r="N7" s="326"/>
      <c r="O7" s="326"/>
      <c r="P7" s="326"/>
      <c r="Q7" s="326"/>
    </row>
    <row r="8" spans="1:17" ht="35.15" customHeight="1">
      <c r="B8" s="327"/>
      <c r="C8" s="328" t="s">
        <v>82</v>
      </c>
      <c r="E8" s="329"/>
      <c r="L8" s="408" t="s">
        <v>188</v>
      </c>
      <c r="M8" s="408"/>
      <c r="N8" s="408"/>
      <c r="O8" s="408"/>
      <c r="P8" s="408"/>
      <c r="Q8" s="408"/>
    </row>
    <row r="9" spans="1:17" ht="24" customHeight="1">
      <c r="C9" s="330" t="s">
        <v>84</v>
      </c>
      <c r="E9" s="329"/>
      <c r="L9" s="408"/>
      <c r="M9" s="408"/>
      <c r="N9" s="408"/>
      <c r="O9" s="408"/>
      <c r="P9" s="408"/>
      <c r="Q9" s="408"/>
    </row>
    <row r="10" spans="1:17" ht="14.15" customHeight="1">
      <c r="C10" s="331"/>
      <c r="E10" s="329"/>
      <c r="L10" s="408"/>
      <c r="M10" s="408"/>
      <c r="N10" s="408"/>
      <c r="O10" s="408"/>
      <c r="P10" s="408"/>
      <c r="Q10" s="408"/>
    </row>
    <row r="11" spans="1:17" ht="14.15" customHeight="1">
      <c r="E11" s="329"/>
      <c r="L11" s="408"/>
      <c r="M11" s="408"/>
      <c r="N11" s="408"/>
      <c r="O11" s="408"/>
      <c r="P11" s="408"/>
      <c r="Q11" s="408"/>
    </row>
    <row r="12" spans="1:17" ht="14.15" customHeight="1">
      <c r="E12" s="329"/>
      <c r="L12" s="408"/>
      <c r="M12" s="408"/>
      <c r="N12" s="408"/>
      <c r="O12" s="408"/>
      <c r="P12" s="408"/>
      <c r="Q12" s="408"/>
    </row>
    <row r="13" spans="1:17" ht="14.15" customHeight="1">
      <c r="E13" s="329"/>
      <c r="L13" s="408"/>
      <c r="M13" s="408"/>
      <c r="N13" s="408"/>
      <c r="O13" s="408"/>
      <c r="P13" s="408"/>
      <c r="Q13" s="408"/>
    </row>
    <row r="14" spans="1:17" ht="14.15" customHeight="1">
      <c r="E14" s="329"/>
      <c r="L14" s="408"/>
      <c r="M14" s="408"/>
      <c r="N14" s="408"/>
      <c r="O14" s="408"/>
      <c r="P14" s="408"/>
      <c r="Q14" s="408"/>
    </row>
    <row r="15" spans="1:17" ht="14.15" customHeight="1">
      <c r="E15" s="329"/>
      <c r="L15" s="408"/>
      <c r="M15" s="408"/>
      <c r="N15" s="408"/>
      <c r="O15" s="408"/>
      <c r="P15" s="408"/>
      <c r="Q15" s="408"/>
    </row>
    <row r="16" spans="1:17" ht="14.15" customHeight="1">
      <c r="E16" s="329"/>
      <c r="L16" s="408"/>
      <c r="M16" s="408"/>
      <c r="N16" s="408"/>
      <c r="O16" s="408"/>
      <c r="P16" s="408"/>
      <c r="Q16" s="408"/>
    </row>
    <row r="17" spans="3:20" ht="14.15" customHeight="1">
      <c r="E17" s="329"/>
      <c r="L17" s="408"/>
      <c r="M17" s="408"/>
      <c r="N17" s="408"/>
      <c r="O17" s="408"/>
      <c r="P17" s="408"/>
      <c r="Q17" s="408"/>
    </row>
    <row r="18" spans="3:20" ht="14.15" customHeight="1">
      <c r="E18" s="329"/>
      <c r="L18" s="408"/>
      <c r="M18" s="408"/>
      <c r="N18" s="408"/>
      <c r="O18" s="408"/>
      <c r="P18" s="408"/>
      <c r="Q18" s="408"/>
    </row>
    <row r="19" spans="3:20" ht="14.15" customHeight="1">
      <c r="E19" s="329"/>
      <c r="L19" s="408"/>
      <c r="M19" s="408"/>
      <c r="N19" s="408"/>
      <c r="O19" s="408"/>
      <c r="P19" s="408"/>
      <c r="Q19" s="408"/>
    </row>
    <row r="20" spans="3:20" ht="24.65" customHeight="1">
      <c r="C20" s="332"/>
      <c r="D20" s="332"/>
      <c r="E20" s="332"/>
      <c r="F20" s="332"/>
      <c r="G20" s="332"/>
      <c r="H20" s="332"/>
      <c r="I20" s="332"/>
      <c r="J20" s="332"/>
      <c r="K20" s="332"/>
      <c r="L20" s="408"/>
      <c r="M20" s="408"/>
      <c r="N20" s="408"/>
      <c r="O20" s="408"/>
      <c r="P20" s="408"/>
      <c r="Q20" s="408"/>
      <c r="R20" s="332"/>
      <c r="S20" s="332"/>
      <c r="T20" s="333"/>
    </row>
    <row r="21" spans="3:20" ht="24.65" customHeight="1">
      <c r="C21" s="332"/>
      <c r="D21" s="332"/>
      <c r="E21" s="332"/>
      <c r="F21" s="332"/>
      <c r="G21" s="332"/>
      <c r="H21" s="332"/>
      <c r="I21" s="332"/>
      <c r="J21" s="332"/>
      <c r="L21" s="408"/>
      <c r="M21" s="408"/>
      <c r="N21" s="408"/>
      <c r="O21" s="408"/>
      <c r="P21" s="408"/>
      <c r="Q21" s="408"/>
      <c r="R21" s="332"/>
      <c r="S21" s="332"/>
      <c r="T21" s="333"/>
    </row>
    <row r="22" spans="3:20" ht="24.65" customHeight="1">
      <c r="C22" s="332"/>
      <c r="D22" s="332"/>
      <c r="E22" s="332"/>
      <c r="F22" s="332"/>
      <c r="G22" s="332"/>
      <c r="H22" s="332"/>
      <c r="I22" s="332"/>
      <c r="J22" s="332"/>
      <c r="L22" s="408"/>
      <c r="M22" s="408"/>
      <c r="N22" s="408"/>
      <c r="O22" s="408"/>
      <c r="P22" s="408"/>
      <c r="Q22" s="408"/>
      <c r="R22" s="332"/>
      <c r="S22" s="332"/>
      <c r="T22" s="333"/>
    </row>
    <row r="23" spans="3:20" ht="13.4" customHeight="1">
      <c r="C23" s="332"/>
      <c r="D23" s="332"/>
      <c r="E23" s="332"/>
      <c r="F23" s="332"/>
      <c r="G23" s="332"/>
      <c r="H23" s="332"/>
      <c r="I23" s="332"/>
      <c r="J23" s="332"/>
      <c r="L23" s="408"/>
      <c r="M23" s="408"/>
      <c r="N23" s="408"/>
      <c r="O23" s="408"/>
      <c r="P23" s="408"/>
      <c r="Q23" s="408"/>
      <c r="R23" s="334"/>
      <c r="S23" s="334"/>
      <c r="T23" s="407"/>
    </row>
    <row r="24" spans="3:20" ht="14.4" customHeight="1">
      <c r="C24" s="332"/>
      <c r="D24" s="332"/>
      <c r="E24" s="332"/>
      <c r="F24" s="332"/>
      <c r="G24" s="332"/>
      <c r="H24" s="332"/>
      <c r="I24" s="332"/>
      <c r="L24" s="408"/>
      <c r="M24" s="408"/>
      <c r="N24" s="408"/>
      <c r="O24" s="408"/>
      <c r="P24" s="408"/>
      <c r="Q24" s="408"/>
      <c r="R24" s="334"/>
      <c r="S24" s="334"/>
      <c r="T24" s="407"/>
    </row>
    <row r="25" spans="3:20" ht="17.399999999999999" customHeight="1">
      <c r="C25" s="332"/>
      <c r="D25" s="332"/>
      <c r="E25" s="332"/>
      <c r="F25" s="332"/>
      <c r="G25" s="332"/>
      <c r="H25" s="332"/>
      <c r="I25" s="332"/>
      <c r="L25" s="408"/>
      <c r="M25" s="408"/>
      <c r="N25" s="408"/>
      <c r="O25" s="408"/>
      <c r="P25" s="408"/>
      <c r="Q25" s="408"/>
      <c r="R25" s="335"/>
      <c r="S25" s="335"/>
      <c r="T25" s="335"/>
    </row>
    <row r="26" spans="3:20" s="339" customFormat="1" ht="12.65" customHeight="1">
      <c r="C26" s="336"/>
      <c r="D26" s="337"/>
      <c r="E26" s="392"/>
      <c r="F26" s="392"/>
      <c r="G26" s="392"/>
      <c r="H26" s="392"/>
      <c r="I26" s="392"/>
      <c r="J26" s="392"/>
      <c r="K26" s="405"/>
      <c r="L26" s="408"/>
      <c r="M26" s="408"/>
      <c r="N26" s="408"/>
      <c r="O26" s="408"/>
      <c r="P26" s="408"/>
      <c r="Q26" s="408"/>
      <c r="R26" s="392"/>
      <c r="S26" s="338"/>
      <c r="T26" s="405"/>
    </row>
    <row r="27" spans="3:20" s="339" customFormat="1" ht="15" customHeight="1">
      <c r="C27" s="340"/>
      <c r="D27" s="337"/>
      <c r="E27" s="392"/>
      <c r="F27" s="392"/>
      <c r="G27" s="392"/>
      <c r="H27" s="392"/>
      <c r="I27" s="392"/>
      <c r="J27" s="392"/>
      <c r="K27" s="405"/>
      <c r="L27" s="408"/>
      <c r="M27" s="408"/>
      <c r="N27" s="408"/>
      <c r="O27" s="408"/>
      <c r="P27" s="408"/>
      <c r="Q27" s="408"/>
      <c r="R27" s="392"/>
      <c r="S27" s="338"/>
      <c r="T27" s="405"/>
    </row>
    <row r="28" spans="3:20" s="339" customFormat="1" ht="14.15" customHeight="1">
      <c r="D28" s="341"/>
      <c r="E28" s="341"/>
      <c r="F28" s="341"/>
      <c r="G28" s="341"/>
      <c r="H28" s="341"/>
      <c r="I28" s="341"/>
      <c r="J28" s="341"/>
      <c r="K28" s="341"/>
      <c r="L28" s="408"/>
      <c r="M28" s="408"/>
      <c r="N28" s="408"/>
      <c r="O28" s="408"/>
      <c r="P28" s="408"/>
      <c r="Q28" s="408"/>
      <c r="R28" s="341"/>
      <c r="S28" s="341"/>
      <c r="T28" s="341"/>
    </row>
    <row r="29" spans="3:20" s="339" customFormat="1" ht="12.9" customHeight="1">
      <c r="L29" s="408"/>
      <c r="M29" s="408"/>
      <c r="N29" s="408"/>
      <c r="O29" s="408"/>
      <c r="P29" s="408"/>
      <c r="Q29" s="408"/>
    </row>
    <row r="30" spans="3:20" s="339" customFormat="1" ht="16.399999999999999" customHeight="1">
      <c r="D30" s="403"/>
      <c r="E30" s="404"/>
      <c r="F30" s="404"/>
      <c r="G30" s="404"/>
      <c r="H30" s="404"/>
      <c r="I30" s="404"/>
      <c r="J30" s="404"/>
      <c r="K30" s="405"/>
      <c r="L30" s="408"/>
      <c r="M30" s="408"/>
      <c r="N30" s="408"/>
      <c r="O30" s="408"/>
      <c r="P30" s="408"/>
      <c r="Q30" s="408"/>
    </row>
    <row r="31" spans="3:20" s="339" customFormat="1" ht="12.9" customHeight="1">
      <c r="D31" s="403"/>
      <c r="E31" s="404"/>
      <c r="F31" s="404"/>
      <c r="G31" s="404"/>
      <c r="H31" s="404"/>
      <c r="I31" s="404"/>
      <c r="J31" s="404"/>
      <c r="K31" s="405"/>
      <c r="L31" s="408"/>
      <c r="M31" s="408"/>
      <c r="N31" s="408"/>
      <c r="O31" s="408"/>
      <c r="P31" s="408"/>
      <c r="Q31" s="408"/>
    </row>
    <row r="32" spans="3:20" s="339" customFormat="1" ht="12.9" customHeight="1">
      <c r="D32" s="341"/>
      <c r="E32" s="341"/>
      <c r="F32" s="341"/>
      <c r="G32" s="341"/>
      <c r="H32" s="341"/>
      <c r="I32" s="341"/>
      <c r="J32" s="341"/>
      <c r="K32" s="341"/>
      <c r="L32" s="408"/>
      <c r="M32" s="408"/>
      <c r="N32" s="408"/>
      <c r="O32" s="408"/>
      <c r="P32" s="408"/>
      <c r="Q32" s="408"/>
    </row>
    <row r="33" spans="1:21" s="339" customFormat="1" ht="38" customHeight="1">
      <c r="L33" s="406" t="s">
        <v>169</v>
      </c>
      <c r="M33" s="406"/>
      <c r="N33" s="406"/>
      <c r="O33" s="406"/>
      <c r="P33" s="406"/>
      <c r="Q33" s="406"/>
    </row>
    <row r="34" spans="1:21" s="339" customFormat="1" ht="18.649999999999999" customHeight="1">
      <c r="L34" s="406"/>
      <c r="M34" s="406"/>
      <c r="N34" s="406"/>
      <c r="O34" s="406"/>
      <c r="P34" s="406"/>
      <c r="Q34" s="406"/>
    </row>
    <row r="35" spans="1:21" s="339" customFormat="1" ht="5" customHeight="1">
      <c r="C35" s="371"/>
      <c r="D35" s="397"/>
      <c r="E35" s="399"/>
      <c r="F35" s="399"/>
      <c r="G35" s="399"/>
      <c r="H35" s="399"/>
      <c r="I35" s="399"/>
      <c r="J35" s="399"/>
      <c r="K35" s="401"/>
      <c r="L35" s="342"/>
      <c r="M35" s="343"/>
      <c r="N35" s="343"/>
      <c r="O35" s="343"/>
      <c r="P35" s="343"/>
      <c r="Q35" s="343"/>
      <c r="R35" s="341"/>
      <c r="S35" s="341"/>
      <c r="T35" s="341"/>
    </row>
    <row r="36" spans="1:21" s="339" customFormat="1" ht="3.5" customHeight="1" thickBot="1">
      <c r="C36" s="344"/>
      <c r="D36" s="398"/>
      <c r="E36" s="400"/>
      <c r="F36" s="400"/>
      <c r="G36" s="400"/>
      <c r="H36" s="400"/>
      <c r="I36" s="400"/>
      <c r="J36" s="400"/>
      <c r="K36" s="402"/>
      <c r="L36" s="344"/>
      <c r="M36" s="345"/>
      <c r="N36" s="345"/>
      <c r="O36" s="345"/>
      <c r="P36" s="345"/>
      <c r="Q36" s="345"/>
      <c r="R36" s="341"/>
      <c r="S36" s="341"/>
      <c r="T36" s="341"/>
      <c r="U36" s="341"/>
    </row>
    <row r="37" spans="1:21" s="339" customFormat="1" ht="12.9" customHeight="1">
      <c r="D37" s="341"/>
      <c r="E37" s="341"/>
      <c r="F37" s="341"/>
      <c r="G37" s="341"/>
      <c r="H37" s="341"/>
      <c r="I37" s="341"/>
      <c r="J37" s="341"/>
      <c r="K37" s="341"/>
      <c r="M37" s="393"/>
      <c r="N37" s="393"/>
      <c r="O37" s="393"/>
      <c r="P37" s="393"/>
      <c r="Q37" s="393"/>
      <c r="R37" s="341"/>
      <c r="S37" s="341"/>
      <c r="T37" s="341"/>
      <c r="U37" s="341"/>
    </row>
    <row r="38" spans="1:21" s="339" customFormat="1" ht="12.9" customHeight="1">
      <c r="L38" s="341"/>
      <c r="M38" s="393"/>
      <c r="N38" s="393"/>
      <c r="O38" s="393"/>
      <c r="P38" s="393"/>
      <c r="Q38" s="393"/>
      <c r="R38" s="341"/>
      <c r="S38" s="341"/>
      <c r="T38" s="341"/>
      <c r="U38" s="341"/>
    </row>
    <row r="39" spans="1:21" s="341" customFormat="1" ht="14.15" customHeight="1">
      <c r="A39" s="339"/>
      <c r="B39" s="339"/>
      <c r="C39" s="339"/>
      <c r="D39" s="403"/>
      <c r="E39" s="404"/>
      <c r="F39" s="404"/>
      <c r="G39" s="404"/>
      <c r="H39" s="404"/>
      <c r="I39" s="404"/>
      <c r="J39" s="404"/>
      <c r="K39" s="405"/>
      <c r="M39" s="393"/>
      <c r="N39" s="393"/>
      <c r="O39" s="393"/>
      <c r="P39" s="393"/>
      <c r="Q39" s="393"/>
      <c r="R39" s="339"/>
      <c r="S39" s="339"/>
      <c r="T39" s="339"/>
    </row>
    <row r="40" spans="1:21" s="341" customFormat="1" ht="15" customHeight="1">
      <c r="A40" s="339"/>
      <c r="B40" s="339"/>
      <c r="C40" s="339"/>
      <c r="D40" s="403"/>
      <c r="E40" s="404"/>
      <c r="F40" s="404"/>
      <c r="G40" s="404"/>
      <c r="H40" s="404"/>
      <c r="I40" s="404"/>
      <c r="J40" s="404"/>
      <c r="K40" s="405"/>
      <c r="M40" s="393"/>
      <c r="N40" s="393"/>
      <c r="O40" s="393"/>
      <c r="P40" s="393"/>
      <c r="Q40" s="393"/>
      <c r="U40" s="339"/>
    </row>
    <row r="41" spans="1:21" s="341" customFormat="1" ht="15.65" customHeight="1">
      <c r="A41" s="339"/>
      <c r="B41" s="339"/>
      <c r="C41" s="339"/>
    </row>
    <row r="42" spans="1:21" s="341" customFormat="1" ht="14.4" customHeight="1">
      <c r="A42" s="339"/>
      <c r="B42" s="339"/>
      <c r="C42" s="339"/>
      <c r="D42" s="339"/>
      <c r="E42" s="339"/>
      <c r="F42" s="339"/>
      <c r="G42" s="339"/>
      <c r="H42" s="339"/>
      <c r="I42" s="339"/>
      <c r="J42" s="339"/>
      <c r="K42" s="339"/>
      <c r="L42" s="339"/>
      <c r="M42" s="339"/>
      <c r="N42" s="339"/>
      <c r="O42" s="339"/>
      <c r="P42" s="339"/>
      <c r="Q42" s="339"/>
      <c r="R42" s="339"/>
      <c r="S42" s="339"/>
      <c r="T42" s="339"/>
    </row>
    <row r="43" spans="1:21" s="346" customFormat="1">
      <c r="D43" s="394"/>
      <c r="E43" s="395"/>
      <c r="F43" s="395"/>
      <c r="G43" s="395"/>
      <c r="H43" s="395"/>
      <c r="I43" s="395"/>
      <c r="J43" s="395"/>
      <c r="K43" s="396"/>
      <c r="L43" s="347"/>
      <c r="M43" s="347"/>
      <c r="N43" s="347"/>
      <c r="O43" s="347"/>
      <c r="P43" s="347"/>
      <c r="Q43" s="347"/>
      <c r="R43" s="347"/>
      <c r="S43" s="347"/>
      <c r="T43" s="347"/>
    </row>
    <row r="44" spans="1:21" s="347" customFormat="1" ht="12" customHeight="1">
      <c r="A44" s="346"/>
      <c r="B44" s="346"/>
      <c r="C44" s="346"/>
      <c r="D44" s="394"/>
      <c r="E44" s="395"/>
      <c r="F44" s="395"/>
      <c r="G44" s="395"/>
      <c r="H44" s="395"/>
      <c r="I44" s="395"/>
      <c r="J44" s="395"/>
      <c r="K44" s="396"/>
    </row>
    <row r="45" spans="1:21" s="347" customFormat="1" ht="12.65" customHeight="1">
      <c r="A45" s="346"/>
      <c r="B45" s="346"/>
      <c r="C45" s="346"/>
      <c r="L45" s="346"/>
      <c r="M45" s="346"/>
      <c r="N45" s="346"/>
      <c r="O45" s="346"/>
      <c r="P45" s="346"/>
      <c r="Q45" s="346"/>
      <c r="R45" s="346"/>
      <c r="S45" s="346"/>
      <c r="T45" s="346"/>
    </row>
    <row r="46" spans="1:21" s="346" customFormat="1">
      <c r="G46" s="347"/>
      <c r="H46" s="347"/>
      <c r="I46" s="347"/>
      <c r="J46" s="347"/>
      <c r="K46" s="347"/>
      <c r="L46" s="347"/>
      <c r="M46" s="347"/>
      <c r="N46" s="347"/>
      <c r="O46" s="347"/>
      <c r="P46" s="347"/>
      <c r="Q46" s="347"/>
      <c r="R46" s="347"/>
      <c r="S46" s="347"/>
      <c r="T46" s="347"/>
    </row>
    <row r="47" spans="1:21" s="347" customFormat="1" ht="15.65" customHeight="1">
      <c r="A47" s="346"/>
      <c r="B47" s="346"/>
      <c r="C47" s="346"/>
      <c r="D47" s="346"/>
      <c r="E47" s="346"/>
      <c r="F47" s="346"/>
    </row>
    <row r="48" spans="1:21" s="347" customFormat="1" ht="27.65" customHeight="1">
      <c r="A48" s="346"/>
      <c r="B48" s="346"/>
      <c r="C48" s="346"/>
      <c r="D48" s="346"/>
      <c r="E48" s="346"/>
      <c r="F48" s="346"/>
      <c r="G48" s="346"/>
      <c r="H48" s="346"/>
      <c r="I48" s="346"/>
      <c r="J48" s="346"/>
      <c r="K48" s="346"/>
      <c r="L48" s="346"/>
      <c r="M48" s="346"/>
      <c r="N48" s="346"/>
      <c r="O48" s="346"/>
      <c r="P48" s="346"/>
      <c r="Q48" s="346"/>
      <c r="R48" s="346"/>
      <c r="S48" s="346"/>
      <c r="T48" s="346"/>
    </row>
    <row r="49" spans="1:21" s="346" customFormat="1">
      <c r="G49" s="347"/>
      <c r="H49" s="347"/>
      <c r="I49" s="347"/>
      <c r="J49" s="347"/>
      <c r="K49" s="347"/>
      <c r="L49" s="347"/>
      <c r="M49" s="347"/>
      <c r="N49" s="347"/>
      <c r="O49" s="347"/>
      <c r="P49" s="347"/>
      <c r="Q49" s="347"/>
      <c r="R49" s="347"/>
      <c r="S49" s="347"/>
      <c r="T49" s="347"/>
    </row>
    <row r="50" spans="1:21" s="347" customFormat="1" ht="45" customHeight="1">
      <c r="A50" s="346"/>
      <c r="B50" s="346"/>
      <c r="C50" s="346"/>
      <c r="D50" s="346"/>
      <c r="E50" s="346"/>
      <c r="F50" s="346"/>
    </row>
    <row r="51" spans="1:21" s="347" customFormat="1" ht="17.149999999999999" customHeight="1">
      <c r="A51" s="346"/>
      <c r="B51" s="346"/>
      <c r="C51" s="346"/>
      <c r="D51" s="346"/>
      <c r="E51" s="346"/>
      <c r="F51" s="346"/>
      <c r="G51" s="346"/>
      <c r="H51" s="346"/>
      <c r="I51" s="346"/>
      <c r="J51" s="346"/>
      <c r="K51" s="346"/>
      <c r="L51" s="346"/>
    </row>
    <row r="52" spans="1:21" s="346" customFormat="1">
      <c r="G52" s="347"/>
      <c r="H52" s="347"/>
      <c r="I52" s="347"/>
      <c r="J52" s="347"/>
      <c r="K52" s="347"/>
      <c r="L52" s="347"/>
      <c r="M52" s="347"/>
      <c r="N52" s="347"/>
      <c r="O52" s="347"/>
      <c r="P52" s="347"/>
      <c r="Q52" s="347"/>
      <c r="R52" s="347"/>
      <c r="S52" s="347"/>
      <c r="T52" s="347"/>
      <c r="U52" s="347"/>
    </row>
    <row r="53" spans="1:21" s="347" customFormat="1" ht="14.4" customHeight="1">
      <c r="A53" s="346"/>
      <c r="B53" s="346"/>
      <c r="C53" s="346"/>
      <c r="D53" s="346"/>
      <c r="E53" s="346"/>
      <c r="F53" s="346"/>
      <c r="M53" s="346"/>
      <c r="N53" s="346"/>
      <c r="O53" s="346"/>
      <c r="P53" s="346"/>
      <c r="Q53" s="346"/>
      <c r="R53" s="346"/>
      <c r="S53" s="346"/>
      <c r="T53" s="346"/>
    </row>
    <row r="54" spans="1:21" s="347" customFormat="1" ht="14.4" customHeight="1">
      <c r="A54" s="346"/>
      <c r="B54" s="346"/>
      <c r="C54" s="346"/>
      <c r="D54" s="346"/>
      <c r="E54" s="346"/>
      <c r="F54" s="346"/>
      <c r="U54" s="346"/>
    </row>
    <row r="55" spans="1:21" s="347" customFormat="1" ht="14.4" customHeight="1">
      <c r="A55" s="346"/>
      <c r="B55" s="346"/>
      <c r="C55" s="346"/>
      <c r="D55" s="346"/>
      <c r="E55" s="346"/>
      <c r="F55" s="346"/>
    </row>
    <row r="56" spans="1:21" s="347" customFormat="1" ht="15" customHeight="1">
      <c r="A56" s="346"/>
      <c r="B56" s="346"/>
      <c r="C56" s="346"/>
      <c r="D56" s="346"/>
      <c r="E56" s="346"/>
      <c r="F56" s="346"/>
      <c r="G56" s="346"/>
      <c r="H56" s="346"/>
      <c r="I56" s="346"/>
      <c r="J56" s="346"/>
      <c r="K56" s="346"/>
      <c r="L56" s="346"/>
      <c r="M56" s="346"/>
      <c r="N56" s="346"/>
      <c r="O56" s="346"/>
      <c r="P56" s="346"/>
      <c r="Q56" s="346"/>
      <c r="R56" s="346"/>
      <c r="S56" s="346"/>
      <c r="T56" s="346"/>
    </row>
    <row r="57" spans="1:21" s="346" customFormat="1">
      <c r="G57" s="347"/>
      <c r="H57" s="347"/>
      <c r="I57" s="347"/>
      <c r="J57" s="347"/>
      <c r="K57" s="347"/>
      <c r="L57" s="347"/>
    </row>
    <row r="58" spans="1:21" s="347" customFormat="1" ht="14.15" customHeight="1">
      <c r="A58" s="346"/>
      <c r="B58" s="346"/>
      <c r="C58" s="346"/>
      <c r="D58" s="346"/>
      <c r="E58" s="346"/>
      <c r="F58" s="346"/>
      <c r="M58" s="346"/>
      <c r="N58" s="346"/>
      <c r="O58" s="346"/>
      <c r="P58" s="346"/>
      <c r="Q58" s="346"/>
      <c r="R58" s="346"/>
      <c r="S58" s="346"/>
      <c r="T58" s="346"/>
      <c r="U58" s="346"/>
    </row>
    <row r="59" spans="1:21" s="347" customFormat="1" ht="97.4" customHeight="1">
      <c r="A59" s="346"/>
      <c r="B59" s="346"/>
      <c r="C59" s="346"/>
      <c r="D59" s="346"/>
      <c r="E59" s="346"/>
      <c r="F59" s="346"/>
      <c r="G59" s="346"/>
      <c r="H59" s="346"/>
      <c r="I59" s="346"/>
      <c r="J59" s="346"/>
      <c r="K59" s="346"/>
      <c r="L59" s="346"/>
      <c r="M59" s="346"/>
      <c r="N59" s="346"/>
      <c r="O59" s="346"/>
      <c r="P59" s="346"/>
      <c r="Q59" s="346"/>
      <c r="R59" s="346"/>
      <c r="S59" s="346"/>
      <c r="T59" s="346"/>
      <c r="U59" s="346"/>
    </row>
    <row r="60" spans="1:21" s="346" customFormat="1"/>
    <row r="61" spans="1:21" s="346" customFormat="1"/>
    <row r="62" spans="1:21" s="346" customFormat="1">
      <c r="M62" s="347"/>
      <c r="N62" s="347"/>
      <c r="O62" s="347"/>
      <c r="P62" s="347"/>
      <c r="Q62" s="347"/>
      <c r="R62" s="347"/>
      <c r="S62" s="347"/>
      <c r="T62" s="347"/>
    </row>
    <row r="63" spans="1:21" s="346" customFormat="1">
      <c r="U63" s="347"/>
    </row>
    <row r="64" spans="1:21" s="346" customFormat="1">
      <c r="M64" s="347"/>
      <c r="N64" s="347"/>
      <c r="O64" s="347"/>
      <c r="P64" s="347"/>
      <c r="Q64" s="347"/>
      <c r="R64" s="347"/>
      <c r="S64" s="347"/>
      <c r="T64" s="347"/>
    </row>
    <row r="65" spans="1:21" s="346" customFormat="1">
      <c r="G65" s="347"/>
      <c r="H65" s="347"/>
      <c r="I65" s="347"/>
      <c r="J65" s="347"/>
      <c r="K65" s="347"/>
      <c r="L65" s="347"/>
      <c r="M65" s="347"/>
      <c r="N65" s="347"/>
      <c r="O65" s="347"/>
      <c r="P65" s="347"/>
      <c r="Q65" s="347"/>
      <c r="R65" s="347"/>
      <c r="S65" s="347"/>
      <c r="T65" s="347"/>
      <c r="U65" s="347"/>
    </row>
    <row r="66" spans="1:21" s="347" customFormat="1" ht="42.65" customHeight="1">
      <c r="A66" s="346"/>
      <c r="B66" s="346"/>
      <c r="C66" s="346"/>
      <c r="D66" s="346"/>
      <c r="E66" s="346"/>
      <c r="F66" s="346"/>
      <c r="G66" s="346"/>
      <c r="H66" s="346"/>
      <c r="I66" s="346"/>
      <c r="J66" s="346"/>
      <c r="K66" s="346"/>
      <c r="L66" s="346"/>
    </row>
    <row r="67" spans="1:21" s="346" customFormat="1">
      <c r="G67" s="347"/>
      <c r="H67" s="347"/>
      <c r="I67" s="347"/>
      <c r="J67" s="347"/>
      <c r="K67" s="347"/>
      <c r="L67" s="347"/>
      <c r="M67" s="347"/>
      <c r="N67" s="347"/>
      <c r="O67" s="347"/>
      <c r="P67" s="347"/>
      <c r="Q67" s="347"/>
      <c r="R67" s="347"/>
      <c r="S67" s="347"/>
      <c r="T67" s="347"/>
      <c r="U67" s="347"/>
    </row>
    <row r="68" spans="1:21" s="347" customFormat="1" ht="14.15" customHeight="1">
      <c r="A68" s="346"/>
      <c r="B68" s="346"/>
      <c r="C68" s="346"/>
      <c r="D68" s="346"/>
      <c r="E68" s="346"/>
      <c r="F68" s="346"/>
    </row>
    <row r="69" spans="1:21" s="347" customFormat="1" ht="13.4" customHeight="1">
      <c r="A69" s="346"/>
      <c r="B69" s="346"/>
      <c r="C69" s="346"/>
      <c r="D69" s="346"/>
      <c r="E69" s="346"/>
      <c r="F69" s="346"/>
      <c r="M69" s="346"/>
      <c r="N69" s="346"/>
      <c r="O69" s="346"/>
      <c r="P69" s="346"/>
      <c r="Q69" s="346"/>
      <c r="R69" s="346"/>
      <c r="S69" s="346"/>
      <c r="T69" s="346"/>
    </row>
    <row r="70" spans="1:21" s="347" customFormat="1" ht="112.4" customHeight="1">
      <c r="A70" s="346"/>
      <c r="B70" s="346"/>
      <c r="C70" s="346"/>
      <c r="D70" s="346"/>
      <c r="E70" s="346"/>
      <c r="F70" s="346"/>
      <c r="M70" s="346"/>
      <c r="N70" s="346"/>
      <c r="O70" s="346"/>
      <c r="P70" s="346"/>
      <c r="Q70" s="346"/>
      <c r="R70" s="346"/>
      <c r="S70" s="346"/>
      <c r="T70" s="346"/>
      <c r="U70" s="346"/>
    </row>
    <row r="71" spans="1:21" s="347" customFormat="1" ht="15" customHeight="1">
      <c r="A71" s="346"/>
      <c r="B71" s="346"/>
      <c r="C71" s="346"/>
      <c r="D71" s="346"/>
      <c r="E71" s="346"/>
      <c r="F71" s="346"/>
      <c r="M71" s="346"/>
      <c r="N71" s="346"/>
      <c r="O71" s="346"/>
      <c r="P71" s="346"/>
      <c r="Q71" s="346"/>
      <c r="R71" s="346"/>
      <c r="S71" s="346"/>
      <c r="T71" s="346"/>
      <c r="U71" s="346"/>
    </row>
    <row r="72" spans="1:21" s="347" customFormat="1" ht="43.4" customHeight="1">
      <c r="A72" s="346"/>
      <c r="B72" s="346"/>
      <c r="C72" s="346"/>
      <c r="D72" s="346"/>
      <c r="E72" s="346"/>
      <c r="F72" s="346"/>
      <c r="G72" s="346"/>
      <c r="H72" s="346"/>
      <c r="I72" s="346"/>
      <c r="J72" s="346"/>
      <c r="K72" s="346"/>
      <c r="L72" s="346"/>
      <c r="M72" s="346"/>
      <c r="N72" s="346"/>
      <c r="O72" s="346"/>
      <c r="P72" s="346"/>
      <c r="Q72" s="346"/>
      <c r="R72" s="346"/>
      <c r="S72" s="346"/>
      <c r="T72" s="346"/>
      <c r="U72" s="346"/>
    </row>
    <row r="73" spans="1:21" s="346" customFormat="1"/>
    <row r="74" spans="1:21" s="346" customFormat="1"/>
    <row r="75" spans="1:21" s="346" customFormat="1">
      <c r="M75" s="347"/>
      <c r="N75" s="347"/>
      <c r="O75" s="347"/>
      <c r="P75" s="347"/>
      <c r="Q75" s="347"/>
      <c r="R75" s="347"/>
      <c r="S75" s="347"/>
      <c r="T75" s="347"/>
    </row>
    <row r="76" spans="1:21" s="346" customFormat="1">
      <c r="U76" s="347"/>
    </row>
    <row r="77" spans="1:21" s="346" customFormat="1">
      <c r="M77" s="347"/>
      <c r="N77" s="347"/>
      <c r="O77" s="347"/>
      <c r="P77" s="347"/>
      <c r="Q77" s="347"/>
      <c r="R77" s="347"/>
      <c r="S77" s="347"/>
      <c r="T77" s="347"/>
    </row>
    <row r="78" spans="1:21" s="346" customFormat="1">
      <c r="G78" s="347"/>
      <c r="H78" s="347"/>
      <c r="I78" s="347"/>
      <c r="J78" s="347"/>
      <c r="K78" s="347"/>
      <c r="L78" s="347"/>
      <c r="U78" s="347"/>
    </row>
    <row r="79" spans="1:21" s="347" customFormat="1" ht="14.4" customHeight="1">
      <c r="A79" s="346"/>
      <c r="B79" s="346"/>
      <c r="C79" s="346"/>
      <c r="D79" s="346"/>
      <c r="E79" s="346"/>
      <c r="F79" s="346"/>
      <c r="G79" s="346"/>
      <c r="H79" s="346"/>
      <c r="I79" s="346"/>
      <c r="J79" s="346"/>
      <c r="K79" s="346"/>
      <c r="L79" s="346"/>
      <c r="U79" s="346"/>
    </row>
    <row r="80" spans="1:21" s="346" customFormat="1">
      <c r="G80" s="347"/>
      <c r="H80" s="347"/>
      <c r="I80" s="347"/>
      <c r="J80" s="347"/>
      <c r="K80" s="347"/>
      <c r="L80" s="347"/>
      <c r="M80" s="347"/>
      <c r="N80" s="347"/>
      <c r="O80" s="347"/>
      <c r="P80" s="347"/>
      <c r="Q80" s="347"/>
      <c r="R80" s="347"/>
      <c r="S80" s="347"/>
      <c r="T80" s="347"/>
      <c r="U80" s="347"/>
    </row>
    <row r="81" spans="1:21" s="347" customFormat="1" ht="13.4" customHeight="1">
      <c r="A81" s="346"/>
      <c r="B81" s="346"/>
      <c r="C81" s="346"/>
      <c r="D81" s="346"/>
      <c r="E81" s="346"/>
      <c r="F81" s="346"/>
      <c r="G81" s="346"/>
      <c r="H81" s="346"/>
      <c r="I81" s="346"/>
      <c r="J81" s="346"/>
      <c r="K81" s="346"/>
      <c r="L81" s="346"/>
    </row>
    <row r="82" spans="1:21" s="346" customFormat="1">
      <c r="G82" s="347"/>
      <c r="H82" s="347"/>
      <c r="I82" s="347"/>
      <c r="J82" s="347"/>
      <c r="K82" s="347"/>
      <c r="L82" s="347"/>
      <c r="M82" s="347"/>
      <c r="N82" s="347"/>
      <c r="O82" s="347"/>
      <c r="P82" s="347"/>
      <c r="Q82" s="347"/>
      <c r="R82" s="347"/>
      <c r="S82" s="347"/>
      <c r="T82" s="347"/>
      <c r="U82" s="347"/>
    </row>
    <row r="83" spans="1:21" s="347" customFormat="1" ht="14.4" customHeight="1">
      <c r="A83" s="346"/>
      <c r="B83" s="346"/>
      <c r="C83" s="346"/>
      <c r="D83" s="346"/>
      <c r="E83" s="346"/>
      <c r="F83" s="346"/>
      <c r="M83" s="346"/>
      <c r="N83" s="346"/>
      <c r="O83" s="346"/>
      <c r="P83" s="346"/>
      <c r="Q83" s="346"/>
      <c r="R83" s="346"/>
      <c r="S83" s="346"/>
      <c r="T83" s="346"/>
    </row>
    <row r="84" spans="1:21" s="347" customFormat="1" ht="56.4" customHeight="1">
      <c r="A84" s="346"/>
      <c r="B84" s="346"/>
      <c r="C84" s="346"/>
      <c r="D84" s="346"/>
      <c r="E84" s="346"/>
      <c r="F84" s="346"/>
      <c r="M84" s="346"/>
      <c r="N84" s="346"/>
      <c r="O84" s="346"/>
      <c r="P84" s="346"/>
      <c r="Q84" s="346"/>
      <c r="R84" s="346"/>
      <c r="S84" s="346"/>
      <c r="T84" s="346"/>
      <c r="U84" s="346"/>
    </row>
    <row r="85" spans="1:21" s="347" customFormat="1" ht="14.15" customHeight="1">
      <c r="A85" s="346"/>
      <c r="B85" s="346"/>
      <c r="C85" s="346"/>
      <c r="D85" s="346"/>
      <c r="E85" s="346"/>
      <c r="F85" s="346"/>
      <c r="M85" s="346"/>
      <c r="N85" s="346"/>
      <c r="O85" s="346"/>
      <c r="P85" s="346"/>
      <c r="Q85" s="346"/>
      <c r="R85" s="346"/>
      <c r="S85" s="346"/>
      <c r="T85" s="346"/>
      <c r="U85" s="346"/>
    </row>
    <row r="86" spans="1:21" s="347" customFormat="1" ht="34.4" customHeight="1">
      <c r="A86" s="346"/>
      <c r="B86" s="346"/>
      <c r="C86" s="346"/>
      <c r="D86" s="346"/>
      <c r="E86" s="346"/>
      <c r="F86" s="346"/>
      <c r="G86" s="346"/>
      <c r="H86" s="346"/>
      <c r="I86" s="346"/>
      <c r="J86" s="346"/>
      <c r="K86" s="346"/>
      <c r="L86" s="346"/>
      <c r="M86" s="346"/>
      <c r="N86" s="346"/>
      <c r="O86" s="346"/>
      <c r="P86" s="346"/>
      <c r="Q86" s="346"/>
      <c r="R86" s="346"/>
      <c r="S86" s="346"/>
      <c r="T86" s="346"/>
      <c r="U86" s="346"/>
    </row>
    <row r="87" spans="1:21" s="346" customFormat="1"/>
    <row r="88" spans="1:21" s="346" customFormat="1"/>
    <row r="89" spans="1:21" s="346" customFormat="1"/>
    <row r="90" spans="1:21" s="346" customFormat="1"/>
    <row r="91" spans="1:21" s="346" customFormat="1"/>
    <row r="92" spans="1:21" s="346" customFormat="1"/>
    <row r="93" spans="1:21" s="346" customFormat="1">
      <c r="M93" s="347"/>
      <c r="N93" s="347"/>
      <c r="O93" s="347"/>
      <c r="P93" s="347"/>
      <c r="Q93" s="347"/>
      <c r="R93" s="347"/>
      <c r="S93" s="347"/>
      <c r="T93" s="347"/>
    </row>
    <row r="94" spans="1:21" s="346" customFormat="1">
      <c r="M94" s="347"/>
      <c r="N94" s="347"/>
      <c r="O94" s="347"/>
      <c r="P94" s="347"/>
      <c r="Q94" s="347"/>
      <c r="R94" s="347"/>
      <c r="S94" s="347"/>
      <c r="T94" s="347"/>
      <c r="U94" s="347"/>
    </row>
    <row r="95" spans="1:21" s="346" customFormat="1">
      <c r="M95" s="347"/>
      <c r="N95" s="347"/>
      <c r="O95" s="347"/>
      <c r="P95" s="347"/>
      <c r="Q95" s="347"/>
      <c r="R95" s="347"/>
      <c r="S95" s="347"/>
      <c r="T95" s="347"/>
      <c r="U95" s="347"/>
    </row>
    <row r="96" spans="1:21" s="346" customFormat="1">
      <c r="G96" s="347"/>
      <c r="H96" s="347"/>
      <c r="I96" s="347"/>
      <c r="J96" s="347"/>
      <c r="K96" s="347"/>
      <c r="L96" s="347"/>
      <c r="M96" s="347"/>
      <c r="N96" s="347"/>
      <c r="O96" s="347"/>
      <c r="P96" s="347"/>
      <c r="Q96" s="347"/>
      <c r="R96" s="347"/>
      <c r="S96" s="347"/>
      <c r="T96" s="347"/>
      <c r="U96" s="347"/>
    </row>
    <row r="97" spans="1:21" s="347" customFormat="1" ht="14.4" customHeight="1">
      <c r="A97" s="346"/>
      <c r="B97" s="346"/>
      <c r="C97" s="346"/>
      <c r="D97" s="346"/>
      <c r="E97" s="346"/>
      <c r="F97" s="346"/>
      <c r="M97" s="346"/>
      <c r="N97" s="346"/>
      <c r="O97" s="346"/>
      <c r="P97" s="346"/>
      <c r="Q97" s="346"/>
      <c r="R97" s="346"/>
      <c r="S97" s="346"/>
      <c r="T97" s="346"/>
    </row>
    <row r="98" spans="1:21" s="347" customFormat="1" ht="96" customHeight="1">
      <c r="A98" s="346"/>
      <c r="B98" s="346"/>
      <c r="C98" s="346"/>
      <c r="D98" s="346"/>
      <c r="E98" s="346"/>
      <c r="F98" s="346"/>
      <c r="M98" s="346"/>
      <c r="N98" s="346"/>
      <c r="O98" s="346"/>
      <c r="P98" s="346"/>
      <c r="Q98" s="346"/>
      <c r="R98" s="346"/>
      <c r="S98" s="346"/>
      <c r="T98" s="346"/>
      <c r="U98" s="346"/>
    </row>
    <row r="99" spans="1:21" s="347" customFormat="1" ht="13.4" customHeight="1">
      <c r="A99" s="346"/>
      <c r="B99" s="346"/>
      <c r="C99" s="346"/>
      <c r="D99" s="346"/>
      <c r="E99" s="346"/>
      <c r="F99" s="346"/>
      <c r="M99" s="346"/>
      <c r="N99" s="346"/>
      <c r="O99" s="346"/>
      <c r="P99" s="346"/>
      <c r="Q99" s="346"/>
      <c r="R99" s="346"/>
      <c r="S99" s="346"/>
      <c r="T99" s="346"/>
      <c r="U99" s="346"/>
    </row>
    <row r="100" spans="1:21" s="347" customFormat="1" ht="30" customHeight="1">
      <c r="A100" s="346"/>
      <c r="B100" s="346"/>
      <c r="C100" s="346"/>
      <c r="D100" s="346"/>
      <c r="E100" s="346"/>
      <c r="F100" s="346"/>
      <c r="G100" s="346"/>
      <c r="H100" s="346"/>
      <c r="I100" s="346"/>
      <c r="J100" s="346"/>
      <c r="K100" s="346"/>
      <c r="L100" s="346"/>
      <c r="M100" s="346"/>
      <c r="N100" s="346"/>
      <c r="O100" s="346"/>
      <c r="P100" s="346"/>
      <c r="Q100" s="346"/>
      <c r="R100" s="346"/>
      <c r="S100" s="346"/>
      <c r="T100" s="346"/>
      <c r="U100" s="346"/>
    </row>
    <row r="101" spans="1:21" s="346" customFormat="1"/>
    <row r="102" spans="1:21" s="346" customFormat="1"/>
    <row r="103" spans="1:21" s="346" customFormat="1"/>
    <row r="104" spans="1:21" s="346" customFormat="1"/>
    <row r="105" spans="1:21" s="346" customFormat="1"/>
    <row r="106" spans="1:21" s="346" customFormat="1"/>
    <row r="107" spans="1:21" s="346" customFormat="1"/>
    <row r="108" spans="1:21" s="346" customFormat="1"/>
    <row r="109" spans="1:21" s="346" customFormat="1"/>
    <row r="110" spans="1:21" s="346" customFormat="1"/>
    <row r="111" spans="1:21" s="346" customFormat="1"/>
    <row r="112" spans="1:21" s="346" customFormat="1"/>
    <row r="113" s="346" customFormat="1"/>
    <row r="114" s="346" customFormat="1"/>
    <row r="115" s="346" customFormat="1"/>
    <row r="116" s="346" customFormat="1"/>
    <row r="117" s="346" customFormat="1"/>
    <row r="118" s="346" customFormat="1"/>
    <row r="119" s="346" customFormat="1"/>
    <row r="120" s="346" customFormat="1"/>
    <row r="121" s="346" customFormat="1"/>
    <row r="122" s="346" customFormat="1"/>
    <row r="123" s="346" customFormat="1"/>
    <row r="124" s="346" customFormat="1"/>
    <row r="125" s="346" customFormat="1"/>
    <row r="126" s="346" customFormat="1"/>
    <row r="127" s="346" customFormat="1"/>
    <row r="128" s="346" customFormat="1"/>
    <row r="129" s="346" customFormat="1"/>
    <row r="130" s="346" customFormat="1"/>
    <row r="131" s="346" customFormat="1"/>
    <row r="132" s="346" customFormat="1"/>
    <row r="133" s="346" customFormat="1"/>
    <row r="134" s="346" customFormat="1"/>
    <row r="135" s="346" customFormat="1"/>
    <row r="136" s="346" customFormat="1"/>
    <row r="137" s="346" customFormat="1"/>
    <row r="138" s="346" customFormat="1"/>
    <row r="139" s="346" customFormat="1"/>
    <row r="140" s="346" customFormat="1"/>
    <row r="141" s="346" customFormat="1"/>
    <row r="142" s="346" customFormat="1"/>
    <row r="143" s="346" customFormat="1"/>
    <row r="144" s="346" customFormat="1"/>
    <row r="145" s="346" customFormat="1"/>
    <row r="146" s="346" customFormat="1"/>
    <row r="147" s="346" customFormat="1"/>
    <row r="148" s="346" customFormat="1"/>
    <row r="149" s="346" customFormat="1"/>
    <row r="150" s="346" customFormat="1"/>
    <row r="151" s="346" customFormat="1"/>
    <row r="152" s="346" customFormat="1"/>
    <row r="153" s="346" customFormat="1"/>
    <row r="154" s="346" customFormat="1"/>
    <row r="155" s="346" customFormat="1"/>
    <row r="156" s="346" customFormat="1"/>
    <row r="157" s="346" customFormat="1"/>
    <row r="158" s="346" customFormat="1"/>
    <row r="159" s="346" customFormat="1"/>
    <row r="160" s="346" customFormat="1"/>
    <row r="161" s="346" customFormat="1"/>
    <row r="162" s="346" customFormat="1"/>
    <row r="163" s="346" customFormat="1"/>
    <row r="164" s="346" customFormat="1"/>
    <row r="165" s="346" customFormat="1"/>
    <row r="166" s="346" customFormat="1"/>
    <row r="167" s="346" customFormat="1"/>
    <row r="168" s="346" customFormat="1"/>
    <row r="169" s="346" customFormat="1"/>
    <row r="170" s="346" customFormat="1"/>
    <row r="171" s="346" customFormat="1"/>
    <row r="172" s="346" customFormat="1"/>
    <row r="173" s="346" customFormat="1"/>
    <row r="174" s="346" customFormat="1"/>
    <row r="175" s="346" customFormat="1"/>
    <row r="176" s="346" customFormat="1"/>
    <row r="177" s="346" customFormat="1"/>
    <row r="178" s="346" customFormat="1"/>
    <row r="179" s="346" customFormat="1"/>
    <row r="180" s="346" customFormat="1"/>
    <row r="181" s="346" customFormat="1"/>
    <row r="182" s="346" customFormat="1"/>
    <row r="183" s="346" customFormat="1"/>
    <row r="184" s="346" customFormat="1"/>
    <row r="185" s="346" customFormat="1"/>
    <row r="186" s="346" customFormat="1"/>
    <row r="187" s="346" customFormat="1"/>
    <row r="188" s="346" customFormat="1"/>
    <row r="189" s="346" customFormat="1"/>
    <row r="190" s="346" customFormat="1"/>
    <row r="191" s="346" customFormat="1"/>
    <row r="192" s="346" customFormat="1"/>
    <row r="193" s="346" customFormat="1"/>
    <row r="194" s="346" customFormat="1"/>
    <row r="195" s="346" customFormat="1"/>
    <row r="196" s="346" customFormat="1"/>
    <row r="197" s="346" customFormat="1"/>
    <row r="198" s="346" customFormat="1"/>
    <row r="199" s="346" customFormat="1"/>
    <row r="200" s="346" customFormat="1"/>
    <row r="201" s="346" customFormat="1"/>
    <row r="202" s="346" customFormat="1"/>
    <row r="203" s="346" customFormat="1"/>
    <row r="204" s="346" customFormat="1"/>
    <row r="205" s="346" customFormat="1"/>
    <row r="206" s="346" customFormat="1"/>
    <row r="207" s="346" customFormat="1"/>
    <row r="208" s="346" customFormat="1"/>
    <row r="209" s="346" customFormat="1"/>
    <row r="210" s="346" customFormat="1"/>
    <row r="211" s="346" customFormat="1"/>
    <row r="212" s="346" customFormat="1"/>
    <row r="213" s="346" customFormat="1"/>
    <row r="214" s="346" customFormat="1"/>
    <row r="215" s="346" customFormat="1"/>
    <row r="216" s="346" customFormat="1"/>
    <row r="217" s="346" customFormat="1"/>
    <row r="218" s="346" customFormat="1"/>
    <row r="219" s="346" customFormat="1"/>
    <row r="220" s="346" customFormat="1"/>
    <row r="221" s="346" customFormat="1"/>
    <row r="222" s="346" customFormat="1"/>
    <row r="223" s="346" customFormat="1"/>
    <row r="224" s="346" customFormat="1"/>
    <row r="225" s="346" customFormat="1"/>
    <row r="226" s="346" customFormat="1"/>
    <row r="227" s="346" customFormat="1"/>
    <row r="228" s="346" customFormat="1"/>
    <row r="229" s="346" customFormat="1"/>
    <row r="230" s="346" customFormat="1"/>
    <row r="231" s="346" customFormat="1"/>
    <row r="232" s="346" customFormat="1"/>
    <row r="233" s="346" customFormat="1"/>
    <row r="234" s="346" customFormat="1"/>
    <row r="235" s="346" customFormat="1"/>
    <row r="236" s="346" customFormat="1"/>
    <row r="237" s="346" customFormat="1"/>
    <row r="238" s="346" customFormat="1"/>
  </sheetData>
  <sheetProtection algorithmName="SHA-512" hashValue="Ifj23mjAQq0JkRLcYSSayIcsRJ+L6pCKwSbQnIR1uc25xQvVWRiWglgBmzlW6lPSuqoDuosTp5DBmtd47W8aeA==" saltValue="NP1f9TOeN5pEPyR9dGRUOA==" spinCount="100000" sheet="1" selectLockedCells="1"/>
  <mergeCells count="17">
    <mergeCell ref="L33:Q34"/>
    <mergeCell ref="T23:T24"/>
    <mergeCell ref="K26:K27"/>
    <mergeCell ref="T26:T27"/>
    <mergeCell ref="D30:D31"/>
    <mergeCell ref="E30:J31"/>
    <mergeCell ref="K30:K31"/>
    <mergeCell ref="L8:Q32"/>
    <mergeCell ref="D43:D44"/>
    <mergeCell ref="E43:J44"/>
    <mergeCell ref="K43:K44"/>
    <mergeCell ref="D35:D36"/>
    <mergeCell ref="E35:J36"/>
    <mergeCell ref="K35:K36"/>
    <mergeCell ref="D39:D40"/>
    <mergeCell ref="E39:J40"/>
    <mergeCell ref="K39:K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0407-C236-4454-9568-9B06767AF5AC}">
  <dimension ref="A1:U244"/>
  <sheetViews>
    <sheetView showGridLines="0" topLeftCell="A12" zoomScale="70" zoomScaleNormal="70" workbookViewId="0">
      <selection activeCell="G12" sqref="G12"/>
    </sheetView>
  </sheetViews>
  <sheetFormatPr defaultColWidth="8.90625" defaultRowHeight="12.5"/>
  <cols>
    <col min="1" max="1" width="3.90625" style="1" customWidth="1"/>
    <col min="2" max="3" width="20.6328125" style="1" customWidth="1"/>
    <col min="4" max="4" width="3.90625" style="1" customWidth="1"/>
    <col min="5" max="5" width="30.6328125" style="1" customWidth="1"/>
    <col min="6" max="6" width="3.90625" style="1" customWidth="1"/>
    <col min="7" max="7" width="10.6328125" style="1" customWidth="1"/>
    <col min="8" max="8" width="3.90625" style="1" customWidth="1"/>
    <col min="9" max="9" width="10.6328125" style="1" customWidth="1"/>
    <col min="10" max="10" width="3.90625" style="1" customWidth="1"/>
    <col min="11" max="11" width="15.6328125" style="1" customWidth="1"/>
    <col min="12" max="12" width="8.90625" style="1"/>
    <col min="13" max="13" width="2.08984375" style="1" customWidth="1"/>
    <col min="14" max="14" width="17" style="1" customWidth="1"/>
    <col min="15" max="16384" width="8.90625" style="1"/>
  </cols>
  <sheetData>
    <row r="1" spans="2:14" s="99" customFormat="1" ht="65.150000000000006" customHeight="1">
      <c r="C1" s="98"/>
      <c r="D1" s="98"/>
      <c r="N1" s="125" t="s">
        <v>63</v>
      </c>
    </row>
    <row r="2" spans="2:14" s="101" customFormat="1" ht="14.15" customHeight="1">
      <c r="C2" s="100"/>
      <c r="D2" s="100"/>
    </row>
    <row r="3" spans="2:14" ht="2.15" customHeight="1">
      <c r="D3" s="22"/>
      <c r="E3" s="23"/>
    </row>
    <row r="4" spans="2:14" s="21" customFormat="1" ht="13.5" customHeight="1">
      <c r="C4" s="82" t="s">
        <v>16</v>
      </c>
      <c r="E4" s="82" t="s">
        <v>64</v>
      </c>
      <c r="G4" s="82" t="s">
        <v>15</v>
      </c>
      <c r="I4" s="82" t="s">
        <v>14</v>
      </c>
      <c r="K4" s="82" t="s">
        <v>13</v>
      </c>
    </row>
    <row r="5" spans="2:14" ht="5.25" customHeight="1"/>
    <row r="6" spans="2:14" ht="15" customHeight="1">
      <c r="J6" s="20"/>
    </row>
    <row r="7" spans="2:14" ht="24.9" customHeight="1"/>
    <row r="8" spans="2:14" ht="30.9" customHeight="1">
      <c r="C8" s="18" t="s">
        <v>10</v>
      </c>
      <c r="E8" s="2"/>
    </row>
    <row r="9" spans="2:14" ht="14.15" customHeight="1">
      <c r="E9" s="2"/>
    </row>
    <row r="10" spans="2:14" ht="24.9" customHeight="1">
      <c r="C10" s="423" t="s">
        <v>107</v>
      </c>
      <c r="D10" s="423"/>
      <c r="E10" s="423"/>
      <c r="F10" s="423"/>
      <c r="G10" s="423"/>
      <c r="H10" s="423"/>
      <c r="I10" s="423"/>
      <c r="J10" s="80"/>
      <c r="K10" s="427" t="s">
        <v>87</v>
      </c>
      <c r="L10" s="427"/>
      <c r="M10" s="31"/>
      <c r="N10" s="199" t="s">
        <v>42</v>
      </c>
    </row>
    <row r="11" spans="2:14" ht="368" customHeight="1">
      <c r="C11" s="423"/>
      <c r="D11" s="423"/>
      <c r="E11" s="423"/>
      <c r="F11" s="423"/>
      <c r="G11" s="423"/>
      <c r="H11" s="423"/>
      <c r="I11" s="423"/>
      <c r="J11" s="29"/>
      <c r="K11" s="28"/>
    </row>
    <row r="12" spans="2:14" ht="368" customHeight="1">
      <c r="B12" s="1" t="s">
        <v>113</v>
      </c>
      <c r="C12" s="216" t="s">
        <v>165</v>
      </c>
      <c r="D12" s="216"/>
      <c r="E12" s="216"/>
      <c r="F12" s="216"/>
      <c r="G12" s="216"/>
      <c r="H12" s="216"/>
      <c r="I12" s="216"/>
      <c r="J12" s="216"/>
      <c r="K12" s="28"/>
    </row>
    <row r="13" spans="2:14" ht="368" customHeight="1">
      <c r="C13" s="216"/>
      <c r="D13" s="216"/>
      <c r="E13" s="216"/>
      <c r="F13" s="216"/>
      <c r="G13" s="216"/>
      <c r="H13" s="216"/>
      <c r="I13" s="216"/>
      <c r="J13" s="216"/>
      <c r="K13" s="28"/>
    </row>
    <row r="14" spans="2:14" ht="368" customHeight="1">
      <c r="B14" s="1" t="s">
        <v>111</v>
      </c>
      <c r="C14" s="216" t="s">
        <v>164</v>
      </c>
      <c r="D14" s="216"/>
      <c r="E14" s="216"/>
      <c r="F14" s="216"/>
      <c r="G14" s="216"/>
      <c r="H14" s="216"/>
      <c r="I14" s="216"/>
      <c r="J14" s="216"/>
      <c r="K14" s="28"/>
    </row>
    <row r="15" spans="2:14" ht="18.649999999999999" customHeight="1">
      <c r="C15" s="217"/>
      <c r="D15" s="81"/>
      <c r="E15" s="81"/>
      <c r="F15" s="81"/>
      <c r="G15" s="81"/>
      <c r="H15" s="81"/>
      <c r="I15" s="81"/>
      <c r="J15" s="81"/>
      <c r="K15" s="76"/>
      <c r="L15" s="76"/>
    </row>
    <row r="16" spans="2:14" ht="18.649999999999999" customHeight="1">
      <c r="B16" s="1" t="s">
        <v>112</v>
      </c>
      <c r="C16" s="372" t="s">
        <v>163</v>
      </c>
      <c r="D16" s="38"/>
      <c r="E16" s="38"/>
      <c r="F16" s="38"/>
      <c r="G16" s="38"/>
      <c r="H16" s="38"/>
      <c r="I16" s="38"/>
      <c r="J16" s="38"/>
      <c r="K16" s="76"/>
      <c r="L16" s="76"/>
    </row>
    <row r="17" spans="3:20" ht="18.649999999999999" customHeight="1">
      <c r="C17" s="128" t="s">
        <v>51</v>
      </c>
      <c r="D17" s="62"/>
      <c r="E17" s="62"/>
      <c r="F17" s="62"/>
      <c r="G17" s="62"/>
      <c r="H17" s="62"/>
      <c r="I17" s="62"/>
      <c r="J17" s="62"/>
      <c r="K17" s="175"/>
      <c r="L17" s="76"/>
      <c r="N17" s="37"/>
    </row>
    <row r="18" spans="3:20" ht="18.649999999999999" customHeight="1">
      <c r="C18" s="91" t="s">
        <v>54</v>
      </c>
      <c r="D18" s="16"/>
      <c r="E18" s="15"/>
      <c r="F18" s="15"/>
      <c r="G18" s="15"/>
      <c r="H18" s="15"/>
      <c r="I18" s="15"/>
      <c r="J18" s="15"/>
      <c r="K18" s="14"/>
      <c r="M18" s="27"/>
      <c r="N18" s="37"/>
    </row>
    <row r="19" spans="3:20" ht="18.649999999999999" customHeight="1">
      <c r="C19" s="91" t="s">
        <v>53</v>
      </c>
      <c r="D19" s="61"/>
      <c r="E19" s="61"/>
      <c r="F19" s="61"/>
      <c r="G19" s="61"/>
      <c r="H19" s="61"/>
      <c r="I19" s="61"/>
      <c r="J19" s="61"/>
      <c r="K19" s="14"/>
      <c r="L19" s="27"/>
      <c r="M19" s="31"/>
      <c r="N19" s="37"/>
    </row>
    <row r="20" spans="3:20" ht="18.649999999999999" customHeight="1">
      <c r="C20" s="40"/>
      <c r="D20" s="39"/>
      <c r="E20" s="30"/>
      <c r="F20" s="30"/>
      <c r="G20" s="30"/>
      <c r="H20" s="30"/>
      <c r="I20" s="30"/>
      <c r="J20" s="30"/>
      <c r="K20" s="175"/>
      <c r="L20" s="27"/>
      <c r="M20" s="27"/>
      <c r="N20" s="37"/>
    </row>
    <row r="21" spans="3:20" ht="18.649999999999999" customHeight="1">
      <c r="C21" s="61"/>
      <c r="D21" s="61"/>
      <c r="E21" s="61"/>
      <c r="F21" s="61"/>
      <c r="G21" s="61"/>
      <c r="H21" s="61"/>
      <c r="I21" s="61"/>
      <c r="J21" s="61"/>
      <c r="K21" s="14"/>
      <c r="L21" s="27"/>
      <c r="M21" s="27"/>
      <c r="N21" s="37"/>
    </row>
    <row r="22" spans="3:20" ht="18.649999999999999" customHeight="1">
      <c r="C22" s="14"/>
      <c r="D22" s="26"/>
      <c r="E22" s="32"/>
      <c r="F22" s="32"/>
      <c r="G22" s="32"/>
      <c r="H22" s="32"/>
      <c r="I22" s="32"/>
      <c r="J22" s="75"/>
      <c r="L22" s="27"/>
      <c r="M22" s="27"/>
      <c r="N22" s="37"/>
    </row>
    <row r="23" spans="3:20" s="83" customFormat="1" ht="15" customHeight="1">
      <c r="C23" s="89"/>
      <c r="D23" s="115"/>
      <c r="E23" s="86"/>
      <c r="F23" s="86"/>
      <c r="G23" s="86"/>
      <c r="H23" s="86"/>
    </row>
    <row r="24" spans="3:20" s="83" customFormat="1" ht="15" customHeight="1">
      <c r="C24" s="89"/>
      <c r="D24" s="115"/>
      <c r="E24" s="87"/>
      <c r="F24" s="87"/>
      <c r="G24" s="87"/>
      <c r="H24" s="87"/>
      <c r="I24" s="87"/>
      <c r="J24" s="87"/>
      <c r="K24" s="89"/>
      <c r="M24" s="114"/>
      <c r="N24" s="133"/>
    </row>
    <row r="25" spans="3:20" s="83" customFormat="1" ht="15" customHeight="1">
      <c r="D25" s="115"/>
      <c r="E25" s="87"/>
      <c r="F25" s="87"/>
      <c r="G25" s="87"/>
      <c r="H25" s="87"/>
      <c r="I25" s="87"/>
      <c r="J25" s="87"/>
      <c r="K25" s="89"/>
      <c r="L25" s="114"/>
      <c r="M25" s="114"/>
      <c r="N25" s="133"/>
    </row>
    <row r="26" spans="3:20" s="83" customFormat="1" ht="15" customHeight="1">
      <c r="D26" s="112"/>
      <c r="E26" s="113"/>
      <c r="F26" s="113"/>
      <c r="G26" s="113"/>
      <c r="H26" s="113"/>
      <c r="I26" s="113"/>
      <c r="J26" s="113"/>
      <c r="K26" s="89"/>
      <c r="N26" s="89"/>
      <c r="O26" s="89"/>
      <c r="P26" s="89"/>
      <c r="Q26" s="89"/>
      <c r="R26" s="89"/>
      <c r="S26" s="89"/>
      <c r="T26" s="89"/>
    </row>
    <row r="27" spans="3:20" s="7" customFormat="1" ht="15" customHeight="1">
      <c r="D27" s="43"/>
      <c r="E27" s="94"/>
      <c r="F27" s="94"/>
      <c r="G27" s="94"/>
      <c r="H27" s="94"/>
      <c r="I27" s="94"/>
      <c r="J27" s="94"/>
      <c r="K27" s="73"/>
      <c r="N27" s="117"/>
      <c r="O27" s="9"/>
      <c r="P27" s="9"/>
      <c r="Q27" s="9"/>
      <c r="R27" s="9"/>
      <c r="S27" s="9"/>
      <c r="T27" s="9"/>
    </row>
    <row r="28" spans="3:20" s="7" customFormat="1" ht="15" customHeight="1">
      <c r="C28" s="8"/>
      <c r="D28" s="43"/>
      <c r="E28" s="94"/>
      <c r="F28" s="94"/>
      <c r="G28" s="94"/>
      <c r="H28" s="94"/>
      <c r="I28" s="94"/>
      <c r="J28" s="94"/>
      <c r="K28" s="73"/>
      <c r="N28" s="59"/>
      <c r="O28" s="9"/>
      <c r="P28" s="9"/>
      <c r="Q28" s="9"/>
      <c r="R28" s="9"/>
      <c r="S28" s="9"/>
      <c r="T28" s="9"/>
    </row>
    <row r="29" spans="3:20" s="7" customFormat="1" ht="15" customHeight="1">
      <c r="C29" s="8"/>
      <c r="D29" s="71"/>
      <c r="E29" s="72"/>
      <c r="F29" s="72"/>
      <c r="G29" s="72"/>
      <c r="H29" s="72"/>
      <c r="I29" s="72"/>
      <c r="J29" s="72"/>
      <c r="K29" s="73"/>
      <c r="N29" s="59"/>
      <c r="O29" s="9"/>
      <c r="P29" s="9"/>
      <c r="Q29" s="9"/>
      <c r="R29" s="9"/>
      <c r="S29" s="9"/>
      <c r="T29" s="9"/>
    </row>
    <row r="30" spans="3:20" s="7" customFormat="1" ht="15" customHeight="1">
      <c r="C30" s="8"/>
      <c r="D30" s="59"/>
      <c r="E30" s="9"/>
      <c r="F30" s="9"/>
      <c r="G30" s="9"/>
      <c r="H30" s="9"/>
      <c r="I30" s="9"/>
      <c r="J30" s="9"/>
      <c r="K30" s="60"/>
      <c r="N30" s="59"/>
      <c r="O30" s="9"/>
      <c r="P30" s="9"/>
      <c r="Q30" s="9"/>
      <c r="R30" s="9"/>
      <c r="S30" s="9"/>
      <c r="T30" s="9"/>
    </row>
    <row r="31" spans="3:20" s="7" customFormat="1" ht="15" customHeight="1">
      <c r="C31" s="8"/>
      <c r="D31" s="59"/>
      <c r="E31" s="9"/>
      <c r="F31" s="9"/>
      <c r="G31" s="9"/>
      <c r="H31" s="9"/>
      <c r="I31" s="9"/>
      <c r="J31" s="9"/>
      <c r="K31" s="60"/>
      <c r="N31" s="59"/>
      <c r="O31" s="9"/>
      <c r="P31" s="9"/>
      <c r="Q31" s="9"/>
      <c r="R31" s="9"/>
      <c r="S31" s="9"/>
      <c r="T31" s="9"/>
    </row>
    <row r="32" spans="3:20" s="7" customFormat="1" ht="15" customHeight="1">
      <c r="C32" s="8"/>
      <c r="D32" s="8"/>
      <c r="E32" s="8"/>
      <c r="F32" s="8"/>
      <c r="G32" s="8"/>
      <c r="H32" s="8"/>
      <c r="I32" s="8"/>
      <c r="J32" s="8"/>
      <c r="K32" s="8"/>
      <c r="L32" s="8"/>
      <c r="M32" s="8"/>
      <c r="N32" s="8"/>
      <c r="O32" s="8"/>
      <c r="P32" s="8"/>
      <c r="Q32" s="8"/>
      <c r="R32" s="8"/>
      <c r="S32" s="8"/>
    </row>
    <row r="33" spans="1:21" s="7" customFormat="1" ht="15" customHeight="1">
      <c r="C33" s="12"/>
      <c r="D33" s="10"/>
      <c r="E33" s="9"/>
      <c r="F33" s="9"/>
      <c r="G33" s="9"/>
      <c r="H33" s="9"/>
      <c r="I33" s="9"/>
      <c r="J33" s="9"/>
      <c r="K33" s="416"/>
      <c r="M33" s="414"/>
      <c r="N33" s="415"/>
      <c r="O33" s="415"/>
      <c r="P33" s="415"/>
      <c r="Q33" s="415"/>
      <c r="R33" s="415"/>
      <c r="S33" s="415"/>
      <c r="T33" s="416"/>
    </row>
    <row r="34" spans="1:21" s="7" customFormat="1" ht="15" customHeight="1">
      <c r="C34" s="11"/>
      <c r="D34" s="10"/>
      <c r="E34" s="9"/>
      <c r="F34" s="9"/>
      <c r="G34" s="9"/>
      <c r="H34" s="9"/>
      <c r="I34" s="9"/>
      <c r="J34" s="9"/>
      <c r="K34" s="416"/>
      <c r="M34" s="414"/>
      <c r="N34" s="415"/>
      <c r="O34" s="415"/>
      <c r="P34" s="415"/>
      <c r="Q34" s="415"/>
      <c r="R34" s="415"/>
      <c r="S34" s="415"/>
      <c r="T34" s="416"/>
    </row>
    <row r="35" spans="1:21" s="7" customFormat="1" ht="15" customHeight="1">
      <c r="D35" s="8"/>
      <c r="E35" s="8"/>
      <c r="F35" s="8"/>
      <c r="G35" s="8"/>
      <c r="H35" s="8"/>
      <c r="I35" s="8"/>
      <c r="J35" s="8"/>
      <c r="K35" s="8"/>
      <c r="M35" s="8"/>
      <c r="N35" s="8"/>
      <c r="O35" s="8"/>
      <c r="P35" s="8"/>
      <c r="Q35" s="8"/>
      <c r="R35" s="8"/>
      <c r="S35" s="8"/>
      <c r="T35" s="8"/>
    </row>
    <row r="36" spans="1:21" s="7" customFormat="1" ht="15" customHeight="1"/>
    <row r="37" spans="1:21" s="7" customFormat="1" ht="15" customHeight="1">
      <c r="D37" s="414"/>
      <c r="E37" s="415"/>
      <c r="F37" s="415"/>
      <c r="G37" s="415"/>
      <c r="H37" s="415"/>
      <c r="I37" s="415"/>
      <c r="J37" s="415"/>
      <c r="K37" s="416"/>
    </row>
    <row r="38" spans="1:21" s="7" customFormat="1" ht="15" customHeight="1">
      <c r="D38" s="414"/>
      <c r="E38" s="415"/>
      <c r="F38" s="415"/>
      <c r="G38" s="415"/>
      <c r="H38" s="415"/>
      <c r="I38" s="415"/>
      <c r="J38" s="415"/>
      <c r="K38" s="416"/>
    </row>
    <row r="39" spans="1:21" s="7" customFormat="1" ht="15" customHeight="1">
      <c r="D39" s="8"/>
      <c r="E39" s="8"/>
      <c r="F39" s="8"/>
      <c r="G39" s="8"/>
      <c r="H39" s="8"/>
      <c r="I39" s="8"/>
      <c r="J39" s="8"/>
      <c r="K39" s="8"/>
    </row>
    <row r="40" spans="1:21" s="7" customFormat="1" ht="15" customHeight="1"/>
    <row r="41" spans="1:21" s="7" customFormat="1" ht="15" customHeight="1">
      <c r="D41" s="414"/>
      <c r="E41" s="415"/>
      <c r="F41" s="415"/>
      <c r="G41" s="415"/>
      <c r="H41" s="415"/>
      <c r="I41" s="415"/>
      <c r="J41" s="415"/>
      <c r="K41" s="416"/>
      <c r="M41" s="8"/>
      <c r="N41" s="8"/>
      <c r="O41" s="8"/>
      <c r="P41" s="8"/>
      <c r="Q41" s="8"/>
      <c r="R41" s="8"/>
      <c r="S41" s="8"/>
      <c r="T41" s="8"/>
    </row>
    <row r="42" spans="1:21" s="7" customFormat="1" ht="15" customHeight="1">
      <c r="D42" s="414"/>
      <c r="E42" s="415"/>
      <c r="F42" s="415"/>
      <c r="G42" s="415"/>
      <c r="H42" s="415"/>
      <c r="I42" s="415"/>
      <c r="J42" s="415"/>
      <c r="K42" s="416"/>
      <c r="M42" s="8"/>
      <c r="N42" s="8"/>
      <c r="O42" s="8"/>
      <c r="P42" s="8"/>
      <c r="Q42" s="8"/>
      <c r="R42" s="8"/>
      <c r="S42" s="8"/>
      <c r="T42" s="8"/>
      <c r="U42" s="8"/>
    </row>
    <row r="43" spans="1:21" s="7" customFormat="1" ht="15" customHeight="1">
      <c r="D43" s="8"/>
      <c r="E43" s="8"/>
      <c r="F43" s="8"/>
      <c r="G43" s="8"/>
      <c r="H43" s="8"/>
      <c r="I43" s="8"/>
      <c r="J43" s="8"/>
      <c r="K43" s="8"/>
      <c r="M43" s="8"/>
      <c r="N43" s="8"/>
      <c r="O43" s="8"/>
      <c r="P43" s="8"/>
      <c r="Q43" s="8"/>
      <c r="R43" s="8"/>
      <c r="S43" s="8"/>
      <c r="T43" s="8"/>
      <c r="U43" s="8"/>
    </row>
    <row r="44" spans="1:21" s="7" customFormat="1" ht="15" customHeight="1">
      <c r="L44" s="8"/>
      <c r="M44" s="8"/>
      <c r="N44" s="8"/>
      <c r="O44" s="8"/>
      <c r="P44" s="8"/>
      <c r="Q44" s="8"/>
      <c r="R44" s="8"/>
      <c r="S44" s="8"/>
      <c r="T44" s="8"/>
      <c r="U44" s="8"/>
    </row>
    <row r="45" spans="1:21" s="8" customFormat="1" ht="15" customHeight="1">
      <c r="A45" s="7"/>
      <c r="B45" s="7"/>
      <c r="C45" s="7"/>
      <c r="D45" s="414"/>
      <c r="E45" s="415"/>
      <c r="F45" s="415"/>
      <c r="G45" s="415"/>
      <c r="H45" s="415"/>
      <c r="I45" s="415"/>
      <c r="J45" s="415"/>
      <c r="K45" s="416"/>
      <c r="M45" s="7"/>
      <c r="N45" s="7"/>
      <c r="O45" s="7"/>
      <c r="P45" s="7"/>
      <c r="Q45" s="7"/>
      <c r="R45" s="7"/>
      <c r="S45" s="7"/>
      <c r="T45" s="7"/>
    </row>
    <row r="46" spans="1:21" s="8" customFormat="1" ht="15" customHeight="1">
      <c r="A46" s="7"/>
      <c r="B46" s="7"/>
      <c r="C46" s="7"/>
      <c r="D46" s="414"/>
      <c r="E46" s="415"/>
      <c r="F46" s="415"/>
      <c r="G46" s="415"/>
      <c r="H46" s="415"/>
      <c r="I46" s="415"/>
      <c r="J46" s="415"/>
      <c r="K46" s="416"/>
      <c r="U46" s="7"/>
    </row>
    <row r="47" spans="1:21" s="8" customFormat="1" ht="15" customHeight="1">
      <c r="A47" s="7"/>
      <c r="B47" s="7"/>
      <c r="C47" s="7"/>
    </row>
    <row r="48" spans="1:21" s="8" customFormat="1" ht="15" customHeight="1">
      <c r="A48" s="7"/>
      <c r="B48" s="7"/>
      <c r="C48" s="7"/>
      <c r="D48" s="7"/>
      <c r="E48" s="7"/>
      <c r="F48" s="7"/>
      <c r="G48" s="7"/>
      <c r="H48" s="7"/>
      <c r="I48" s="7"/>
      <c r="J48" s="7"/>
      <c r="K48" s="7"/>
      <c r="L48" s="7"/>
      <c r="M48" s="7"/>
      <c r="N48" s="7"/>
      <c r="O48" s="7"/>
      <c r="P48" s="7"/>
      <c r="Q48" s="7"/>
      <c r="R48" s="7"/>
      <c r="S48" s="7"/>
      <c r="T48" s="7"/>
    </row>
    <row r="49" spans="1:21" s="7" customFormat="1" ht="15" customHeight="1">
      <c r="D49" s="414"/>
      <c r="E49" s="415"/>
      <c r="F49" s="415"/>
      <c r="G49" s="415"/>
      <c r="H49" s="415"/>
      <c r="I49" s="415"/>
      <c r="J49" s="415"/>
      <c r="K49" s="416"/>
      <c r="L49" s="8"/>
      <c r="M49" s="8"/>
      <c r="N49" s="8"/>
      <c r="O49" s="8"/>
      <c r="P49" s="8"/>
      <c r="Q49" s="8"/>
      <c r="R49" s="8"/>
      <c r="S49" s="8"/>
      <c r="T49" s="8"/>
    </row>
    <row r="50" spans="1:21" s="8" customFormat="1" ht="15" customHeight="1">
      <c r="A50" s="7"/>
      <c r="B50" s="7"/>
      <c r="C50" s="7"/>
      <c r="D50" s="414"/>
      <c r="E50" s="415"/>
      <c r="F50" s="415"/>
      <c r="G50" s="415"/>
      <c r="H50" s="415"/>
      <c r="I50" s="415"/>
      <c r="J50" s="415"/>
      <c r="K50" s="416"/>
    </row>
    <row r="51" spans="1:21" s="8" customFormat="1" ht="15" customHeight="1">
      <c r="A51" s="7"/>
      <c r="B51" s="7"/>
      <c r="C51" s="7"/>
      <c r="L51" s="7"/>
      <c r="M51" s="7"/>
      <c r="N51" s="7"/>
      <c r="O51" s="7"/>
      <c r="P51" s="7"/>
      <c r="Q51" s="7"/>
      <c r="R51" s="7"/>
      <c r="S51" s="7"/>
      <c r="T51" s="7"/>
    </row>
    <row r="52" spans="1:21" s="7" customFormat="1" ht="15" customHeight="1">
      <c r="G52" s="8"/>
      <c r="H52" s="8"/>
      <c r="I52" s="8"/>
      <c r="J52" s="8"/>
      <c r="K52" s="8"/>
      <c r="L52" s="8"/>
      <c r="M52" s="8"/>
      <c r="N52" s="8"/>
      <c r="O52" s="8"/>
      <c r="P52" s="8"/>
      <c r="Q52" s="8"/>
      <c r="R52" s="8"/>
      <c r="S52" s="8"/>
      <c r="T52" s="8"/>
    </row>
    <row r="53" spans="1:21" s="8" customFormat="1" ht="15" customHeight="1">
      <c r="A53" s="7"/>
      <c r="B53" s="7"/>
      <c r="C53" s="7"/>
      <c r="D53" s="7"/>
      <c r="E53" s="7"/>
      <c r="F53" s="7"/>
    </row>
    <row r="54" spans="1:21" s="8" customFormat="1" ht="15" customHeight="1">
      <c r="A54" s="7"/>
      <c r="B54" s="7"/>
      <c r="C54" s="7"/>
      <c r="D54" s="7"/>
      <c r="E54" s="7"/>
      <c r="F54" s="7"/>
      <c r="G54" s="7"/>
      <c r="H54" s="7"/>
      <c r="I54" s="7"/>
      <c r="J54" s="7"/>
      <c r="K54" s="7"/>
      <c r="L54" s="7"/>
      <c r="M54" s="7"/>
      <c r="N54" s="7"/>
      <c r="O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row>
    <row r="57" spans="1:21" s="8" customFormat="1" ht="15" customHeight="1">
      <c r="A57" s="7"/>
      <c r="B57" s="7"/>
      <c r="C57" s="7"/>
      <c r="D57" s="7"/>
      <c r="E57" s="7"/>
      <c r="F57" s="7"/>
      <c r="G57" s="7"/>
      <c r="H57" s="7"/>
      <c r="I57" s="7"/>
      <c r="J57" s="7"/>
      <c r="K57" s="7"/>
      <c r="L57" s="7"/>
    </row>
    <row r="58" spans="1:21" s="7" customFormat="1" ht="15" customHeight="1">
      <c r="G58" s="8"/>
      <c r="H58" s="8"/>
      <c r="I58" s="8"/>
      <c r="J58" s="8"/>
      <c r="K58" s="8"/>
      <c r="L58" s="8"/>
      <c r="M58" s="8"/>
      <c r="N58" s="8"/>
      <c r="O58" s="8"/>
      <c r="P58" s="8"/>
      <c r="Q58" s="8"/>
      <c r="R58" s="8"/>
      <c r="S58" s="8"/>
      <c r="T58" s="8"/>
      <c r="U58" s="8"/>
    </row>
    <row r="59" spans="1:21" s="8" customFormat="1" ht="15" customHeight="1">
      <c r="A59" s="7"/>
      <c r="B59" s="7"/>
      <c r="C59" s="7"/>
      <c r="D59" s="7"/>
      <c r="E59" s="7"/>
      <c r="F59" s="7"/>
      <c r="M59" s="7"/>
      <c r="N59" s="7"/>
      <c r="O59" s="7"/>
      <c r="P59" s="7"/>
      <c r="Q59" s="7"/>
      <c r="R59" s="7"/>
      <c r="S59" s="7"/>
      <c r="T59" s="7"/>
    </row>
    <row r="60" spans="1:21" s="8" customFormat="1" ht="15" customHeight="1">
      <c r="A60" s="7"/>
      <c r="B60" s="7"/>
      <c r="C60" s="7"/>
      <c r="D60" s="7"/>
      <c r="E60" s="7"/>
      <c r="F60" s="7"/>
      <c r="U60" s="7"/>
    </row>
    <row r="61" spans="1:21" s="8" customFormat="1" ht="15" customHeight="1">
      <c r="A61" s="7"/>
      <c r="B61" s="7"/>
      <c r="C61" s="7"/>
      <c r="D61" s="7"/>
      <c r="E61" s="7"/>
      <c r="F61" s="7"/>
    </row>
    <row r="62" spans="1:21" s="8" customFormat="1" ht="15" customHeight="1">
      <c r="A62" s="7"/>
      <c r="B62" s="7"/>
      <c r="C62" s="7"/>
      <c r="D62" s="7"/>
      <c r="E62" s="7"/>
      <c r="F62" s="7"/>
      <c r="G62" s="7"/>
      <c r="H62" s="7"/>
      <c r="I62" s="7"/>
      <c r="J62" s="7"/>
      <c r="K62" s="7"/>
      <c r="L62" s="7"/>
      <c r="M62" s="7"/>
      <c r="N62" s="7"/>
      <c r="O62" s="7"/>
      <c r="P62" s="7"/>
      <c r="Q62" s="7"/>
      <c r="R62" s="7"/>
      <c r="S62" s="7"/>
      <c r="T62" s="7"/>
    </row>
    <row r="63" spans="1:21" s="7" customFormat="1" ht="15" customHeight="1">
      <c r="G63" s="8"/>
      <c r="H63" s="8"/>
      <c r="I63" s="8"/>
      <c r="J63" s="8"/>
      <c r="K63" s="8"/>
      <c r="L63" s="8"/>
    </row>
    <row r="64" spans="1:21" s="8" customFormat="1" ht="15" customHeight="1">
      <c r="A64" s="7"/>
      <c r="B64" s="7"/>
      <c r="C64" s="7"/>
      <c r="D64" s="7"/>
      <c r="E64" s="7"/>
      <c r="F64" s="7"/>
      <c r="M64" s="7"/>
      <c r="N64" s="7"/>
      <c r="O64" s="7"/>
      <c r="P64" s="7"/>
      <c r="Q64" s="7"/>
      <c r="R64" s="7"/>
      <c r="S64" s="7"/>
      <c r="T64" s="7"/>
      <c r="U64" s="7"/>
    </row>
    <row r="65" spans="1:21" s="8" customFormat="1" ht="15" customHeight="1">
      <c r="A65" s="7"/>
      <c r="B65" s="7"/>
      <c r="C65" s="7"/>
      <c r="D65" s="7"/>
      <c r="E65" s="7"/>
      <c r="F65" s="7"/>
      <c r="G65" s="7"/>
      <c r="H65" s="7"/>
      <c r="I65" s="7"/>
      <c r="J65" s="7"/>
      <c r="K65" s="7"/>
      <c r="L65" s="7"/>
      <c r="M65" s="7"/>
      <c r="N65" s="7"/>
      <c r="O65" s="7"/>
      <c r="P65" s="7"/>
      <c r="Q65" s="7"/>
      <c r="R65" s="7"/>
      <c r="S65" s="7"/>
      <c r="T65" s="7"/>
      <c r="U65" s="7"/>
    </row>
    <row r="66" spans="1:21" s="7" customFormat="1" ht="15" customHeight="1"/>
    <row r="67" spans="1:21" s="7" customFormat="1" ht="15" customHeight="1"/>
    <row r="68" spans="1:21" s="7" customFormat="1" ht="15" customHeight="1">
      <c r="M68" s="8"/>
      <c r="N68" s="8"/>
      <c r="O68" s="8"/>
      <c r="P68" s="8"/>
      <c r="Q68" s="8"/>
      <c r="R68" s="8"/>
      <c r="S68" s="8"/>
      <c r="T68" s="8"/>
    </row>
    <row r="69" spans="1:21" s="7" customFormat="1" ht="15" customHeight="1">
      <c r="U69" s="8"/>
    </row>
    <row r="70" spans="1:21" s="7" customFormat="1" ht="15" customHeight="1">
      <c r="M70" s="8"/>
      <c r="N70" s="8"/>
      <c r="O70" s="8"/>
      <c r="P70" s="8"/>
      <c r="Q70" s="8"/>
      <c r="R70" s="8"/>
      <c r="S70" s="8"/>
      <c r="T70" s="8"/>
    </row>
    <row r="71" spans="1:21" s="7" customFormat="1" ht="15" customHeight="1">
      <c r="G71" s="8"/>
      <c r="H71" s="8"/>
      <c r="I71" s="8"/>
      <c r="J71" s="8"/>
      <c r="K71" s="8"/>
      <c r="L71" s="8"/>
      <c r="M71" s="8"/>
      <c r="N71" s="8"/>
      <c r="O71" s="8"/>
      <c r="P71" s="8"/>
      <c r="Q71" s="8"/>
      <c r="R71" s="8"/>
      <c r="S71" s="8"/>
      <c r="T71" s="8"/>
      <c r="U71" s="8"/>
    </row>
    <row r="72" spans="1:21" s="8" customFormat="1" ht="15" customHeight="1">
      <c r="A72" s="7"/>
      <c r="B72" s="7"/>
      <c r="C72" s="7"/>
      <c r="D72" s="7"/>
      <c r="E72" s="7"/>
      <c r="F72" s="7"/>
      <c r="G72" s="7"/>
      <c r="H72" s="7"/>
      <c r="I72" s="7"/>
      <c r="J72" s="7"/>
      <c r="K72" s="7"/>
      <c r="L72" s="7"/>
    </row>
    <row r="73" spans="1:21" s="7" customFormat="1" ht="15" customHeight="1">
      <c r="G73" s="8"/>
      <c r="H73" s="8"/>
      <c r="I73" s="8"/>
      <c r="J73" s="8"/>
      <c r="K73" s="8"/>
      <c r="L73" s="8"/>
      <c r="M73" s="8"/>
      <c r="N73" s="8"/>
      <c r="O73" s="8"/>
      <c r="P73" s="8"/>
      <c r="Q73" s="8"/>
      <c r="R73" s="8"/>
      <c r="S73" s="8"/>
      <c r="T73" s="8"/>
      <c r="U73" s="8"/>
    </row>
    <row r="74" spans="1:21" s="8" customFormat="1" ht="15" customHeight="1">
      <c r="A74" s="7"/>
      <c r="B74" s="7"/>
      <c r="C74" s="7"/>
      <c r="D74" s="7"/>
      <c r="E74" s="7"/>
      <c r="F74" s="7"/>
    </row>
    <row r="75" spans="1:21" s="8" customFormat="1" ht="15" customHeight="1">
      <c r="A75" s="7"/>
      <c r="B75" s="7"/>
      <c r="C75" s="7"/>
      <c r="D75" s="7"/>
      <c r="E75" s="7"/>
      <c r="F75" s="7"/>
      <c r="M75" s="7"/>
      <c r="N75" s="7"/>
      <c r="O75" s="7"/>
      <c r="P75" s="7"/>
      <c r="Q75" s="7"/>
      <c r="R75" s="7"/>
      <c r="S75" s="7"/>
      <c r="T75" s="7"/>
    </row>
    <row r="76" spans="1:21" s="8" customFormat="1" ht="15" customHeight="1">
      <c r="A76" s="7"/>
      <c r="B76" s="7"/>
      <c r="C76" s="7"/>
      <c r="D76" s="7"/>
      <c r="E76" s="7"/>
      <c r="F76" s="7"/>
      <c r="M76" s="7"/>
      <c r="N76" s="7"/>
      <c r="O76" s="7"/>
      <c r="P76" s="7"/>
      <c r="Q76" s="7"/>
      <c r="R76" s="7"/>
      <c r="S76" s="7"/>
      <c r="T76" s="7"/>
      <c r="U76" s="7"/>
    </row>
    <row r="77" spans="1:21" s="8" customFormat="1" ht="15" customHeight="1">
      <c r="A77" s="7"/>
      <c r="B77" s="7"/>
      <c r="C77" s="7"/>
      <c r="D77" s="7"/>
      <c r="E77" s="7"/>
      <c r="F77" s="7"/>
      <c r="M77" s="7"/>
      <c r="N77" s="7"/>
      <c r="O77" s="7"/>
      <c r="P77" s="7"/>
      <c r="Q77" s="7"/>
      <c r="R77" s="7"/>
      <c r="S77" s="7"/>
      <c r="T77" s="7"/>
      <c r="U77" s="7"/>
    </row>
    <row r="78" spans="1:21" s="8" customFormat="1" ht="15" customHeight="1">
      <c r="A78" s="7"/>
      <c r="B78" s="7"/>
      <c r="C78" s="7"/>
      <c r="D78" s="7"/>
      <c r="E78" s="7"/>
      <c r="F78" s="7"/>
      <c r="G78" s="7"/>
      <c r="H78" s="7"/>
      <c r="I78" s="7"/>
      <c r="J78" s="7"/>
      <c r="K78" s="7"/>
      <c r="L78" s="7"/>
      <c r="M78" s="7"/>
      <c r="N78" s="7"/>
      <c r="O78" s="7"/>
      <c r="P78" s="7"/>
      <c r="Q78" s="7"/>
      <c r="R78" s="7"/>
      <c r="S78" s="7"/>
      <c r="T78" s="7"/>
      <c r="U78" s="7"/>
    </row>
    <row r="79" spans="1:21" s="7" customFormat="1" ht="15" customHeight="1"/>
    <row r="80" spans="1:21" s="7" customFormat="1" ht="15" customHeight="1"/>
    <row r="81" spans="1:21" s="7" customFormat="1" ht="15" customHeight="1">
      <c r="M81" s="8"/>
      <c r="N81" s="8"/>
      <c r="O81" s="8"/>
      <c r="P81" s="8"/>
      <c r="Q81" s="8"/>
      <c r="R81" s="8"/>
      <c r="S81" s="8"/>
      <c r="T81" s="8"/>
    </row>
    <row r="82" spans="1:21" s="7" customFormat="1" ht="15" customHeight="1">
      <c r="U82" s="8"/>
    </row>
    <row r="83" spans="1:21" s="7" customFormat="1" ht="15" customHeight="1">
      <c r="M83" s="8"/>
      <c r="N83" s="8"/>
      <c r="O83" s="8"/>
      <c r="P83" s="8"/>
      <c r="Q83" s="8"/>
      <c r="R83" s="8"/>
      <c r="S83" s="8"/>
      <c r="T83" s="8"/>
    </row>
    <row r="84" spans="1:21" s="7" customFormat="1" ht="15" customHeight="1">
      <c r="G84" s="8"/>
      <c r="H84" s="8"/>
      <c r="I84" s="8"/>
      <c r="J84" s="8"/>
      <c r="K84" s="8"/>
      <c r="L84" s="8"/>
      <c r="U84" s="8"/>
    </row>
    <row r="85" spans="1:21" s="8" customFormat="1" ht="15" customHeight="1">
      <c r="A85" s="7"/>
      <c r="B85" s="7"/>
      <c r="C85" s="7"/>
      <c r="D85" s="7"/>
      <c r="E85" s="7"/>
      <c r="F85" s="7"/>
      <c r="G85" s="7"/>
      <c r="H85" s="7"/>
      <c r="I85" s="7"/>
      <c r="J85" s="7"/>
      <c r="K85" s="7"/>
      <c r="L85" s="7"/>
      <c r="U85" s="7"/>
    </row>
    <row r="86" spans="1:21" s="7" customFormat="1" ht="15" customHeight="1">
      <c r="G86" s="8"/>
      <c r="H86" s="8"/>
      <c r="I86" s="8"/>
      <c r="J86" s="8"/>
      <c r="K86" s="8"/>
      <c r="L86" s="8"/>
      <c r="M86" s="8"/>
      <c r="N86" s="8"/>
      <c r="O86" s="8"/>
      <c r="P86" s="8"/>
      <c r="Q86" s="8"/>
      <c r="R86" s="8"/>
      <c r="S86" s="8"/>
      <c r="T86" s="8"/>
      <c r="U86" s="8"/>
    </row>
    <row r="87" spans="1:21" s="8" customFormat="1" ht="15" customHeight="1">
      <c r="A87" s="7"/>
      <c r="B87" s="7"/>
      <c r="C87" s="7"/>
      <c r="D87" s="7"/>
      <c r="E87" s="7"/>
      <c r="F87" s="7"/>
      <c r="G87" s="7"/>
      <c r="H87" s="7"/>
      <c r="I87" s="7"/>
      <c r="J87" s="7"/>
      <c r="K87" s="7"/>
      <c r="L87" s="7"/>
    </row>
    <row r="88" spans="1:21" s="7" customFormat="1" ht="15" customHeight="1">
      <c r="G88" s="8"/>
      <c r="H88" s="8"/>
      <c r="I88" s="8"/>
      <c r="J88" s="8"/>
      <c r="K88" s="8"/>
      <c r="L88" s="8"/>
      <c r="M88" s="8"/>
      <c r="N88" s="8"/>
      <c r="O88" s="8"/>
      <c r="P88" s="8"/>
      <c r="Q88" s="8"/>
      <c r="R88" s="8"/>
      <c r="S88" s="8"/>
      <c r="T88" s="8"/>
      <c r="U88" s="8"/>
    </row>
    <row r="89" spans="1:21" s="8" customFormat="1" ht="15" customHeight="1">
      <c r="A89" s="7"/>
      <c r="B89" s="7"/>
      <c r="C89" s="7"/>
      <c r="D89" s="7"/>
      <c r="E89" s="7"/>
      <c r="F89" s="7"/>
      <c r="M89" s="7"/>
      <c r="N89" s="7"/>
      <c r="O89" s="7"/>
      <c r="P89" s="7"/>
      <c r="Q89" s="7"/>
      <c r="R89" s="7"/>
      <c r="S89" s="7"/>
      <c r="T89" s="7"/>
    </row>
    <row r="90" spans="1:21" s="8" customFormat="1" ht="15" customHeight="1">
      <c r="A90" s="7"/>
      <c r="B90" s="7"/>
      <c r="C90" s="7"/>
      <c r="D90" s="7"/>
      <c r="E90" s="7"/>
      <c r="F90" s="7"/>
      <c r="M90" s="7"/>
      <c r="N90" s="7"/>
      <c r="O90" s="7"/>
      <c r="P90" s="7"/>
      <c r="Q90" s="7"/>
      <c r="R90" s="7"/>
      <c r="S90" s="7"/>
      <c r="T90" s="7"/>
      <c r="U90" s="7"/>
    </row>
    <row r="91" spans="1:21" s="8" customFormat="1" ht="15" customHeight="1">
      <c r="A91" s="7"/>
      <c r="B91" s="7"/>
      <c r="C91" s="7"/>
      <c r="D91" s="7"/>
      <c r="E91" s="7"/>
      <c r="F91" s="7"/>
      <c r="M91" s="7"/>
      <c r="N91" s="7"/>
      <c r="O91" s="7"/>
      <c r="P91" s="7"/>
      <c r="Q91" s="7"/>
      <c r="R91" s="7"/>
      <c r="S91" s="7"/>
      <c r="T91" s="7"/>
      <c r="U91" s="7"/>
    </row>
    <row r="92" spans="1:21" s="8" customFormat="1" ht="15" customHeight="1">
      <c r="A92" s="7"/>
      <c r="B92" s="7"/>
      <c r="C92" s="7"/>
      <c r="D92" s="7"/>
      <c r="E92" s="7"/>
      <c r="F92" s="7"/>
      <c r="G92" s="7"/>
      <c r="H92" s="7"/>
      <c r="I92" s="7"/>
      <c r="J92" s="7"/>
      <c r="K92" s="7"/>
      <c r="L92" s="7"/>
      <c r="M92" s="7"/>
      <c r="N92" s="7"/>
      <c r="O92" s="7"/>
      <c r="P92" s="7"/>
      <c r="Q92" s="7"/>
      <c r="R92" s="7"/>
      <c r="S92" s="7"/>
      <c r="T92" s="7"/>
      <c r="U92" s="7"/>
    </row>
    <row r="93" spans="1:21" s="7" customFormat="1" ht="15" customHeight="1"/>
    <row r="94" spans="1:21" s="7" customFormat="1" ht="15" customHeight="1"/>
    <row r="95" spans="1:21" s="7" customFormat="1" ht="15" customHeight="1"/>
    <row r="96" spans="1:21" s="7" customFormat="1" ht="15" customHeight="1"/>
    <row r="97" spans="1:21" s="7" customFormat="1" ht="15" customHeight="1"/>
    <row r="98" spans="1:21" s="7" customFormat="1" ht="15" customHeight="1"/>
    <row r="99" spans="1:21" s="7" customFormat="1" ht="15" customHeight="1">
      <c r="M99" s="8"/>
      <c r="N99" s="8"/>
      <c r="O99" s="8"/>
      <c r="P99" s="8"/>
      <c r="Q99" s="8"/>
      <c r="R99" s="8"/>
      <c r="S99" s="8"/>
      <c r="T99" s="8"/>
    </row>
    <row r="100" spans="1:21" s="7" customFormat="1" ht="15" customHeight="1">
      <c r="M100" s="8"/>
      <c r="N100" s="8"/>
      <c r="O100" s="8"/>
      <c r="P100" s="8"/>
      <c r="Q100" s="8"/>
      <c r="R100" s="8"/>
      <c r="S100" s="8"/>
      <c r="T100" s="8"/>
      <c r="U100" s="8"/>
    </row>
    <row r="101" spans="1:21" s="7" customFormat="1" ht="15" customHeight="1">
      <c r="M101" s="8"/>
      <c r="N101" s="8"/>
      <c r="O101" s="8"/>
      <c r="P101" s="8"/>
      <c r="Q101" s="8"/>
      <c r="R101" s="8"/>
      <c r="S101" s="8"/>
      <c r="T101" s="8"/>
      <c r="U101" s="8"/>
    </row>
    <row r="102" spans="1:21" s="7" customFormat="1" ht="15" customHeight="1">
      <c r="G102" s="8"/>
      <c r="H102" s="8"/>
      <c r="I102" s="8"/>
      <c r="J102" s="8"/>
      <c r="K102" s="8"/>
      <c r="L102" s="8"/>
      <c r="M102" s="8"/>
      <c r="N102" s="8"/>
      <c r="O102" s="8"/>
      <c r="P102" s="8"/>
      <c r="Q102" s="8"/>
      <c r="R102" s="8"/>
      <c r="S102" s="8"/>
      <c r="T102" s="8"/>
      <c r="U102" s="8"/>
    </row>
    <row r="103" spans="1:21" s="8" customFormat="1" ht="15" customHeight="1">
      <c r="A103" s="7"/>
      <c r="B103" s="7"/>
      <c r="C103" s="7"/>
      <c r="D103" s="7"/>
      <c r="E103" s="7"/>
      <c r="F103" s="7"/>
      <c r="M103" s="7"/>
      <c r="N103" s="7"/>
      <c r="O103" s="7"/>
      <c r="P103" s="7"/>
      <c r="Q103" s="7"/>
      <c r="R103" s="7"/>
      <c r="S103" s="7"/>
      <c r="T103" s="7"/>
    </row>
    <row r="104" spans="1:21" s="8" customFormat="1" ht="15" customHeight="1">
      <c r="A104" s="7"/>
      <c r="B104" s="7"/>
      <c r="C104" s="7"/>
      <c r="D104" s="7"/>
      <c r="E104" s="7"/>
      <c r="F104" s="7"/>
      <c r="M104" s="7"/>
      <c r="N104" s="7"/>
      <c r="O104" s="7"/>
      <c r="P104" s="7"/>
      <c r="Q104" s="7"/>
      <c r="R104" s="7"/>
      <c r="S104" s="7"/>
      <c r="T104" s="7"/>
      <c r="U104" s="7"/>
    </row>
    <row r="105" spans="1:21" s="8" customFormat="1" ht="15" customHeight="1">
      <c r="A105" s="7"/>
      <c r="B105" s="7"/>
      <c r="C105" s="7"/>
      <c r="D105" s="7"/>
      <c r="E105" s="7"/>
      <c r="F105" s="7"/>
      <c r="M105" s="7"/>
      <c r="N105" s="7"/>
      <c r="O105" s="7"/>
      <c r="P105" s="7"/>
      <c r="Q105" s="7"/>
      <c r="R105" s="7"/>
      <c r="S105" s="7"/>
      <c r="T105" s="7"/>
      <c r="U105" s="7"/>
    </row>
    <row r="106" spans="1:21" s="8" customFormat="1" ht="15" customHeight="1">
      <c r="A106" s="7"/>
      <c r="B106" s="7"/>
      <c r="C106" s="7"/>
      <c r="D106" s="7"/>
      <c r="E106" s="7"/>
      <c r="F106" s="7"/>
      <c r="G106" s="7"/>
      <c r="H106" s="7"/>
      <c r="I106" s="7"/>
      <c r="J106" s="7"/>
      <c r="K106" s="7"/>
      <c r="L106" s="7"/>
      <c r="M106" s="7"/>
      <c r="N106" s="7"/>
      <c r="O106" s="7"/>
      <c r="P106" s="7"/>
      <c r="Q106" s="7"/>
      <c r="R106" s="7"/>
      <c r="S106" s="7"/>
      <c r="T106" s="7"/>
      <c r="U106" s="7"/>
    </row>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ht="15" customHeight="1"/>
    <row r="119" s="7" customFormat="1" ht="15" customHeight="1"/>
    <row r="120" s="7" customFormat="1" ht="15" customHeight="1"/>
    <row r="121" s="7" customFormat="1" ht="15" customHeight="1"/>
    <row r="122" s="7" customFormat="1" ht="15" customHeight="1"/>
    <row r="123" s="7" customFormat="1" ht="15" customHeight="1"/>
    <row r="124" s="7" customFormat="1" ht="15" customHeight="1"/>
    <row r="125" s="7" customFormat="1" ht="15" customHeigh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sheetData>
  <mergeCells count="18">
    <mergeCell ref="D37:D38"/>
    <mergeCell ref="E37:J38"/>
    <mergeCell ref="K37:K38"/>
    <mergeCell ref="D49:D50"/>
    <mergeCell ref="E49:J50"/>
    <mergeCell ref="K49:K50"/>
    <mergeCell ref="D41:D42"/>
    <mergeCell ref="E41:J42"/>
    <mergeCell ref="K41:K42"/>
    <mergeCell ref="D45:D46"/>
    <mergeCell ref="E45:J46"/>
    <mergeCell ref="K45:K46"/>
    <mergeCell ref="T33:T34"/>
    <mergeCell ref="K33:K34"/>
    <mergeCell ref="M33:M34"/>
    <mergeCell ref="N33:S34"/>
    <mergeCell ref="C10:I11"/>
    <mergeCell ref="K10:L10"/>
  </mergeCells>
  <dataValidations count="1">
    <dataValidation type="list" allowBlank="1" showInputMessage="1" showErrorMessage="1" sqref="N10" xr:uid="{E5B28DEC-8EA5-4345-9F30-C44F26903207}">
      <formula1>"Conservative, Moderate, Aggressive"</formula1>
    </dataValidation>
  </dataValidations>
  <hyperlinks>
    <hyperlink ref="E4" location="'feasiblecapture overview'!A1" display="FEASIBLE CAPTURE SETTIINGS" xr:uid="{1B63721C-BE49-41C3-AE1A-A6243ECF18F8}"/>
    <hyperlink ref="G4" location="'Output overview'!A1" display="OUTPUT" xr:uid="{36C3A434-CB9B-4B57-96FA-2072C365DAAE}"/>
    <hyperlink ref="I4" location="'Appendix overview'!A1" display="APPENDIX" xr:uid="{A3AF6536-3724-410C-8A67-B0D8A7D9AC94}"/>
    <hyperlink ref="K4" location="'Legal caveat'!A1" display="LEGAL CAVEAT" xr:uid="{D19B5CAF-96D9-4E5C-8608-9FC2F9AB6889}"/>
    <hyperlink ref="C4" location="'Analytical input overview'!A1" display="ANALYTICAL INPUTS" xr:uid="{98D32421-2DEE-4F5A-8A74-82F2AE67F69A}"/>
    <hyperlink ref="C18" r:id="rId1" xr:uid="{709F19D4-82BB-493A-B6BB-5363DFFD0AAB}"/>
    <hyperlink ref="C19" r:id="rId2" xr:uid="{9D6AE867-2BAA-406A-B9C0-1F41C7D02128}"/>
  </hyperlinks>
  <pageMargins left="0.7" right="0.7" top="0.75" bottom="0.75" header="0.3" footer="0.3"/>
  <pageSetup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477C6-9A85-4917-AE2D-6ED57E91957A}">
  <dimension ref="A1:AE239"/>
  <sheetViews>
    <sheetView showGridLines="0" showRowColHeaders="0" topLeftCell="A6"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12.08984375" style="1" customWidth="1"/>
    <col min="16" max="16384" width="8.90625" style="1"/>
  </cols>
  <sheetData>
    <row r="1" spans="3:30" ht="65.150000000000006" customHeight="1">
      <c r="C1" s="192"/>
      <c r="D1" s="192"/>
      <c r="N1" s="125" t="s">
        <v>170</v>
      </c>
    </row>
    <row r="2" spans="3:30" s="24" customFormat="1" ht="14.15" customHeight="1">
      <c r="C2" s="194"/>
      <c r="D2" s="194"/>
    </row>
    <row r="3" spans="3:30" ht="2.15" customHeight="1">
      <c r="C3" s="193"/>
      <c r="D3" s="192"/>
    </row>
    <row r="4" spans="3:30" s="21" customFormat="1" ht="13.5" customHeight="1">
      <c r="C4" s="350" t="s">
        <v>16</v>
      </c>
      <c r="E4" s="350" t="s">
        <v>15</v>
      </c>
      <c r="G4" s="350" t="s">
        <v>14</v>
      </c>
      <c r="I4" s="350" t="s">
        <v>13</v>
      </c>
    </row>
    <row r="5" spans="3:30" ht="5.25" customHeight="1"/>
    <row r="6" spans="3:30" ht="15" customHeight="1">
      <c r="J6" s="20"/>
    </row>
    <row r="7" spans="3:30" ht="24.9" customHeight="1"/>
    <row r="8" spans="3:30" ht="31.5">
      <c r="C8" s="18" t="s">
        <v>150</v>
      </c>
      <c r="E8" s="2"/>
      <c r="H8" s="300"/>
      <c r="I8" s="300"/>
      <c r="J8" s="300"/>
      <c r="K8" s="300"/>
      <c r="L8" s="300"/>
      <c r="M8" s="300"/>
      <c r="N8" s="300"/>
      <c r="O8" s="300"/>
      <c r="P8" s="83"/>
      <c r="AD8" s="3"/>
    </row>
    <row r="9" spans="3:30" ht="14.15" customHeight="1">
      <c r="E9" s="2"/>
      <c r="H9" s="300"/>
      <c r="I9" s="300"/>
      <c r="J9" s="300"/>
      <c r="K9" s="300"/>
      <c r="L9" s="300"/>
      <c r="M9" s="300"/>
      <c r="N9" s="300"/>
      <c r="O9" s="300"/>
      <c r="P9" s="83"/>
      <c r="AD9" s="3"/>
    </row>
    <row r="10" spans="3:30" ht="18.649999999999999" customHeight="1">
      <c r="C10" s="423" t="s">
        <v>153</v>
      </c>
      <c r="D10" s="423"/>
      <c r="E10" s="423"/>
      <c r="F10" s="423"/>
      <c r="L10" s="27" t="s">
        <v>151</v>
      </c>
      <c r="M10" s="27"/>
      <c r="N10" s="196">
        <v>2.3199999999999998E-2</v>
      </c>
      <c r="O10" s="54" t="s">
        <v>96</v>
      </c>
      <c r="R10" s="235"/>
      <c r="S10" s="235"/>
      <c r="AD10" s="3"/>
    </row>
    <row r="11" spans="3:30" ht="18.649999999999999" customHeight="1">
      <c r="C11" s="423"/>
      <c r="D11" s="423"/>
      <c r="E11" s="423"/>
      <c r="F11" s="423"/>
      <c r="L11" s="27" t="s">
        <v>57</v>
      </c>
      <c r="M11" s="27"/>
      <c r="N11" s="196">
        <v>1.41E-2</v>
      </c>
      <c r="O11" s="54" t="s">
        <v>97</v>
      </c>
      <c r="R11" s="235"/>
      <c r="S11" s="235"/>
      <c r="AD11" s="3"/>
    </row>
    <row r="12" spans="3:30" ht="18.649999999999999" customHeight="1">
      <c r="C12" s="423"/>
      <c r="D12" s="423"/>
      <c r="E12" s="423"/>
      <c r="F12" s="423"/>
      <c r="H12" s="14"/>
      <c r="I12" s="14"/>
      <c r="J12" s="14"/>
      <c r="K12" s="14"/>
      <c r="L12" s="27" t="s">
        <v>143</v>
      </c>
      <c r="M12" s="27"/>
      <c r="N12" s="364">
        <v>1.47E-2</v>
      </c>
      <c r="O12" s="54" t="s">
        <v>98</v>
      </c>
      <c r="R12" s="235"/>
      <c r="S12" s="235"/>
      <c r="X12" s="14"/>
      <c r="Y12" s="14"/>
      <c r="Z12" s="14"/>
      <c r="AA12" s="14"/>
      <c r="AB12" s="14"/>
      <c r="AC12" s="14"/>
      <c r="AD12" s="3"/>
    </row>
    <row r="13" spans="3:30" ht="18.649999999999999" customHeight="1">
      <c r="C13" s="423"/>
      <c r="D13" s="423"/>
      <c r="E13" s="423"/>
      <c r="F13" s="423"/>
      <c r="H13" s="14"/>
      <c r="I13" s="14"/>
      <c r="J13" s="14"/>
      <c r="K13" s="14"/>
      <c r="L13" s="27" t="s">
        <v>144</v>
      </c>
      <c r="M13" s="27"/>
      <c r="N13" s="374">
        <v>1.4999999999999999E-2</v>
      </c>
      <c r="O13" s="54" t="s">
        <v>99</v>
      </c>
      <c r="X13" s="14"/>
      <c r="Y13" s="14"/>
      <c r="Z13" s="14"/>
      <c r="AA13" s="14"/>
      <c r="AB13" s="14"/>
      <c r="AC13" s="14"/>
      <c r="AD13" s="3"/>
    </row>
    <row r="14" spans="3:30" ht="18.649999999999999" customHeight="1">
      <c r="C14" s="423"/>
      <c r="D14" s="423"/>
      <c r="E14" s="423"/>
      <c r="F14" s="423"/>
      <c r="H14" s="363"/>
      <c r="I14" s="363"/>
      <c r="J14" s="362"/>
      <c r="K14" s="300"/>
      <c r="L14" s="300"/>
      <c r="M14" s="300"/>
      <c r="N14" s="300"/>
      <c r="O14" s="300"/>
      <c r="P14" s="83"/>
      <c r="X14" s="14"/>
      <c r="Y14" s="14"/>
      <c r="Z14" s="14"/>
      <c r="AA14" s="14"/>
      <c r="AB14" s="14"/>
      <c r="AC14" s="14"/>
      <c r="AD14" s="3"/>
    </row>
    <row r="15" spans="3:30" ht="18.649999999999999" customHeight="1">
      <c r="C15" s="423"/>
      <c r="D15" s="423"/>
      <c r="E15" s="423"/>
      <c r="F15" s="423"/>
      <c r="G15" s="236"/>
      <c r="H15" s="184"/>
      <c r="I15" s="184"/>
      <c r="J15" s="184"/>
      <c r="K15" s="28"/>
      <c r="X15" s="14"/>
      <c r="Y15" s="14"/>
      <c r="Z15" s="14"/>
      <c r="AA15" s="14"/>
      <c r="AB15" s="14"/>
      <c r="AC15" s="14"/>
      <c r="AD15" s="3"/>
    </row>
    <row r="16" spans="3:30" ht="18.649999999999999" customHeight="1">
      <c r="C16" s="423"/>
      <c r="D16" s="423"/>
      <c r="E16" s="423"/>
      <c r="F16" s="423"/>
      <c r="G16" s="236"/>
      <c r="R16" s="27"/>
      <c r="X16" s="191"/>
      <c r="Y16" s="191"/>
      <c r="Z16" s="191"/>
      <c r="AA16" s="191"/>
      <c r="AB16" s="191"/>
      <c r="AC16" s="191"/>
      <c r="AD16" s="3"/>
    </row>
    <row r="17" spans="3:31" ht="18.649999999999999" customHeight="1">
      <c r="C17" s="423"/>
      <c r="D17" s="423"/>
      <c r="E17" s="423"/>
      <c r="F17" s="423"/>
      <c r="G17" s="236"/>
      <c r="R17" s="27"/>
      <c r="X17" s="191"/>
      <c r="Y17" s="191"/>
      <c r="Z17" s="191"/>
      <c r="AA17" s="191"/>
      <c r="AB17" s="191"/>
      <c r="AC17" s="191"/>
      <c r="AD17" s="3"/>
    </row>
    <row r="18" spans="3:31" ht="18.649999999999999" customHeight="1">
      <c r="C18" s="423"/>
      <c r="D18" s="423"/>
      <c r="E18" s="423"/>
      <c r="F18" s="423"/>
      <c r="G18" s="236"/>
      <c r="R18" s="27"/>
      <c r="Y18" s="14"/>
      <c r="Z18" s="14"/>
      <c r="AA18" s="14"/>
      <c r="AB18" s="14"/>
      <c r="AC18" s="14"/>
      <c r="AD18" s="14"/>
      <c r="AE18" s="3"/>
    </row>
    <row r="19" spans="3:31" ht="18.649999999999999" customHeight="1">
      <c r="C19" s="423"/>
      <c r="D19" s="423"/>
      <c r="E19" s="423"/>
      <c r="F19" s="423"/>
      <c r="G19" s="236"/>
      <c r="R19" s="27"/>
      <c r="Y19" s="14"/>
      <c r="Z19" s="14"/>
      <c r="AA19" s="14"/>
      <c r="AB19" s="14"/>
      <c r="AC19" s="14"/>
      <c r="AD19" s="14"/>
      <c r="AE19" s="3"/>
    </row>
    <row r="20" spans="3:31" ht="15" customHeight="1">
      <c r="C20" s="423"/>
      <c r="D20" s="423"/>
      <c r="E20" s="423"/>
      <c r="F20" s="423"/>
      <c r="G20" s="236"/>
      <c r="N20" s="291"/>
      <c r="R20" s="27"/>
      <c r="Y20" s="14"/>
      <c r="Z20" s="14"/>
      <c r="AA20" s="14"/>
      <c r="AB20" s="14"/>
      <c r="AC20" s="14"/>
      <c r="AD20" s="14"/>
      <c r="AE20" s="3"/>
    </row>
    <row r="21" spans="3:31" ht="15" customHeight="1">
      <c r="C21" s="423"/>
      <c r="D21" s="423"/>
      <c r="E21" s="423"/>
      <c r="F21" s="423"/>
      <c r="G21" s="236"/>
      <c r="H21" s="14"/>
      <c r="I21" s="14"/>
      <c r="J21" s="14"/>
      <c r="K21" s="14"/>
      <c r="L21" s="27"/>
      <c r="M21" s="27"/>
      <c r="N21" s="391"/>
      <c r="O21" s="54"/>
      <c r="R21" s="27"/>
      <c r="Y21" s="14"/>
      <c r="Z21" s="14"/>
      <c r="AA21" s="14"/>
      <c r="AB21" s="14"/>
      <c r="AC21" s="14"/>
      <c r="AD21" s="14"/>
      <c r="AE21" s="3"/>
    </row>
    <row r="22" spans="3:31" ht="15" customHeight="1">
      <c r="C22" s="423"/>
      <c r="D22" s="423"/>
      <c r="E22" s="423"/>
      <c r="F22" s="423"/>
      <c r="G22" s="236"/>
      <c r="H22" s="14"/>
      <c r="I22" s="14"/>
      <c r="J22" s="14"/>
      <c r="K22" s="14"/>
      <c r="L22" s="27"/>
      <c r="M22" s="27"/>
      <c r="N22" s="391"/>
      <c r="O22" s="54"/>
      <c r="R22" s="27"/>
      <c r="Y22" s="14"/>
      <c r="Z22" s="14"/>
      <c r="AA22" s="14"/>
      <c r="AB22" s="14"/>
      <c r="AC22" s="14"/>
      <c r="AD22" s="14"/>
      <c r="AE22" s="3"/>
    </row>
    <row r="23" spans="3:31" ht="38.5" customHeight="1">
      <c r="C23" s="423"/>
      <c r="D23" s="423"/>
      <c r="E23" s="423"/>
      <c r="F23" s="423"/>
      <c r="G23" s="236"/>
      <c r="H23" s="14"/>
      <c r="I23" s="14"/>
      <c r="J23" s="14"/>
      <c r="K23" s="14"/>
      <c r="L23" s="27"/>
      <c r="M23" s="27"/>
      <c r="N23" s="391"/>
      <c r="O23" s="54"/>
      <c r="R23" s="27"/>
      <c r="Y23" s="14"/>
      <c r="Z23" s="14"/>
      <c r="AA23" s="14"/>
      <c r="AB23" s="14"/>
      <c r="AC23" s="14"/>
      <c r="AD23" s="14"/>
      <c r="AE23" s="3"/>
    </row>
    <row r="24" spans="3:31" ht="18.649999999999999" customHeight="1">
      <c r="C24" s="28"/>
      <c r="D24" s="28"/>
      <c r="E24" s="358"/>
      <c r="F24" s="358"/>
      <c r="G24" s="236"/>
      <c r="H24" s="14"/>
      <c r="I24" s="14"/>
      <c r="J24" s="14"/>
      <c r="K24" s="14"/>
      <c r="L24" s="27"/>
      <c r="M24" s="27"/>
      <c r="N24" s="391"/>
      <c r="O24" s="54"/>
      <c r="R24" s="27"/>
      <c r="Y24" s="14"/>
      <c r="Z24" s="14"/>
      <c r="AA24" s="14"/>
      <c r="AB24" s="14"/>
      <c r="AC24" s="14"/>
      <c r="AD24" s="14"/>
      <c r="AE24" s="3"/>
    </row>
    <row r="25" spans="3:31" ht="18.649999999999999" customHeight="1">
      <c r="C25" s="28"/>
      <c r="D25" s="28"/>
      <c r="E25" s="358"/>
      <c r="F25" s="358"/>
      <c r="G25" s="236"/>
      <c r="H25" s="14"/>
      <c r="I25" s="14"/>
      <c r="J25" s="14"/>
      <c r="K25" s="14"/>
      <c r="L25" s="27"/>
      <c r="M25" s="27"/>
      <c r="N25" s="391"/>
      <c r="O25" s="54"/>
      <c r="R25" s="27"/>
      <c r="Y25" s="14"/>
      <c r="Z25" s="14"/>
      <c r="AA25" s="14"/>
      <c r="AB25" s="14"/>
      <c r="AC25" s="14"/>
      <c r="AD25" s="14"/>
      <c r="AE25" s="3"/>
    </row>
    <row r="26" spans="3:31" ht="18.649999999999999" customHeight="1">
      <c r="C26" s="28"/>
      <c r="D26" s="28"/>
      <c r="E26" s="358"/>
      <c r="F26" s="358"/>
      <c r="G26" s="236"/>
      <c r="H26" s="14"/>
      <c r="I26" s="14"/>
      <c r="J26" s="14"/>
      <c r="K26" s="14"/>
      <c r="L26" s="27"/>
      <c r="M26" s="27"/>
      <c r="N26" s="391"/>
      <c r="O26" s="54"/>
      <c r="R26" s="27"/>
      <c r="Y26" s="14"/>
      <c r="Z26" s="14"/>
      <c r="AA26" s="14"/>
      <c r="AB26" s="14"/>
      <c r="AC26" s="14"/>
      <c r="AD26" s="14"/>
      <c r="AE26" s="3"/>
    </row>
    <row r="27" spans="3:31" s="235" customFormat="1" ht="18.649999999999999" customHeight="1">
      <c r="C27"/>
      <c r="D27"/>
      <c r="E27"/>
      <c r="F27"/>
      <c r="G27"/>
      <c r="H27"/>
      <c r="I27"/>
      <c r="J27"/>
      <c r="K27"/>
      <c r="M27"/>
      <c r="N27"/>
      <c r="O27"/>
      <c r="P27"/>
      <c r="Q27"/>
      <c r="R27"/>
      <c r="S27"/>
      <c r="T27"/>
    </row>
    <row r="28" spans="3:31" s="7" customFormat="1" ht="12.65" customHeight="1">
      <c r="C28" s="12"/>
      <c r="D28" s="10"/>
      <c r="E28" s="190"/>
      <c r="F28" s="190"/>
      <c r="G28" s="190"/>
      <c r="H28" s="190"/>
      <c r="I28" s="190"/>
      <c r="J28" s="190"/>
      <c r="K28" s="416"/>
      <c r="M28" s="414"/>
      <c r="N28" s="428"/>
      <c r="O28" s="428"/>
      <c r="P28" s="428"/>
      <c r="Q28" s="428"/>
      <c r="R28" s="428"/>
      <c r="S28" s="428"/>
      <c r="T28" s="416"/>
    </row>
    <row r="29" spans="3:31" s="7" customFormat="1" ht="15" customHeight="1">
      <c r="C29" s="11"/>
      <c r="D29" s="10"/>
      <c r="E29" s="190"/>
      <c r="F29" s="190"/>
      <c r="G29" s="190"/>
      <c r="H29" s="190"/>
      <c r="I29" s="190"/>
      <c r="J29" s="190"/>
      <c r="K29" s="416"/>
      <c r="M29" s="414"/>
      <c r="N29" s="428"/>
      <c r="O29" s="428"/>
      <c r="P29" s="428"/>
      <c r="Q29" s="428"/>
      <c r="R29" s="428"/>
      <c r="S29" s="428"/>
      <c r="T29" s="416"/>
    </row>
    <row r="30" spans="3:31" s="7" customFormat="1" ht="14.15" customHeight="1">
      <c r="D30" s="8"/>
      <c r="E30" s="8"/>
      <c r="F30" s="8"/>
      <c r="G30" s="8"/>
      <c r="H30" s="8"/>
      <c r="I30" s="8"/>
      <c r="J30" s="8"/>
      <c r="K30" s="8"/>
      <c r="M30" s="8"/>
      <c r="N30" s="8"/>
      <c r="O30" s="8"/>
      <c r="P30" s="8"/>
      <c r="Q30" s="8"/>
      <c r="R30" s="8"/>
      <c r="S30" s="8"/>
      <c r="T30" s="8"/>
    </row>
    <row r="31" spans="3:31" s="7" customFormat="1"/>
    <row r="32" spans="3:31" s="7" customFormat="1" ht="16.399999999999999" customHeight="1">
      <c r="D32" s="414"/>
      <c r="E32" s="428"/>
      <c r="F32" s="428"/>
      <c r="G32" s="428"/>
      <c r="H32" s="428"/>
      <c r="I32" s="428"/>
      <c r="J32" s="428"/>
      <c r="K32" s="416"/>
    </row>
    <row r="33" spans="1:21" s="7" customFormat="1">
      <c r="D33" s="414"/>
      <c r="E33" s="428"/>
      <c r="F33" s="428"/>
      <c r="G33" s="428"/>
      <c r="H33" s="428"/>
      <c r="I33" s="428"/>
      <c r="J33" s="428"/>
      <c r="K33" s="416"/>
    </row>
    <row r="34" spans="1:21" s="7" customFormat="1">
      <c r="D34" s="8"/>
      <c r="E34" s="8"/>
      <c r="F34" s="8"/>
      <c r="G34" s="8"/>
      <c r="H34" s="8"/>
      <c r="I34" s="8"/>
      <c r="J34" s="8"/>
      <c r="K34" s="8"/>
    </row>
    <row r="35" spans="1:21" s="7" customFormat="1" ht="14.4" customHeight="1"/>
    <row r="36" spans="1:21" s="7" customFormat="1" ht="13.4" customHeight="1">
      <c r="D36" s="414"/>
      <c r="E36" s="428"/>
      <c r="F36" s="428"/>
      <c r="G36" s="428"/>
      <c r="H36" s="428"/>
      <c r="I36" s="428"/>
      <c r="J36" s="428"/>
      <c r="K36" s="416"/>
      <c r="M36" s="8"/>
      <c r="N36" s="8"/>
      <c r="O36" s="8"/>
      <c r="P36" s="8"/>
      <c r="Q36" s="8"/>
      <c r="R36" s="8"/>
      <c r="S36" s="8"/>
      <c r="T36" s="8"/>
    </row>
    <row r="37" spans="1:21" s="7" customFormat="1">
      <c r="D37" s="414"/>
      <c r="E37" s="428"/>
      <c r="F37" s="428"/>
      <c r="G37" s="428"/>
      <c r="H37" s="428"/>
      <c r="I37" s="428"/>
      <c r="J37" s="428"/>
      <c r="K37" s="416"/>
      <c r="M37" s="8"/>
      <c r="N37" s="8"/>
      <c r="O37" s="8"/>
      <c r="P37" s="8"/>
      <c r="Q37" s="8"/>
      <c r="R37" s="8"/>
      <c r="S37" s="8"/>
      <c r="T37" s="8"/>
      <c r="U37" s="8"/>
    </row>
    <row r="38" spans="1:21" s="7" customFormat="1">
      <c r="D38" s="8"/>
      <c r="E38" s="8"/>
      <c r="F38" s="8"/>
      <c r="G38" s="8"/>
      <c r="H38" s="8"/>
      <c r="I38" s="8"/>
      <c r="J38" s="8"/>
      <c r="K38" s="8"/>
      <c r="M38" s="8"/>
      <c r="N38" s="8"/>
      <c r="O38" s="8"/>
      <c r="P38" s="8"/>
      <c r="Q38" s="8"/>
      <c r="R38" s="8"/>
      <c r="S38" s="8"/>
      <c r="T38" s="8"/>
      <c r="U38" s="8"/>
    </row>
    <row r="39" spans="1:21" s="7" customFormat="1">
      <c r="L39" s="8"/>
      <c r="M39" s="8"/>
      <c r="N39" s="8"/>
      <c r="O39" s="8"/>
      <c r="P39" s="8"/>
      <c r="Q39" s="8"/>
      <c r="R39" s="8"/>
      <c r="S39" s="8"/>
      <c r="T39" s="8"/>
      <c r="U39" s="8"/>
    </row>
    <row r="40" spans="1:21" s="8" customFormat="1" ht="14.15" customHeight="1">
      <c r="A40" s="7"/>
      <c r="B40" s="7"/>
      <c r="C40" s="7"/>
      <c r="D40" s="414"/>
      <c r="E40" s="428"/>
      <c r="F40" s="428"/>
      <c r="G40" s="428"/>
      <c r="H40" s="428"/>
      <c r="I40" s="428"/>
      <c r="J40" s="428"/>
      <c r="K40" s="416"/>
      <c r="M40" s="7"/>
      <c r="N40" s="7"/>
      <c r="O40" s="7"/>
      <c r="P40" s="7"/>
      <c r="Q40" s="7"/>
      <c r="R40" s="7"/>
      <c r="S40" s="7"/>
      <c r="T40" s="7"/>
    </row>
    <row r="41" spans="1:21" s="8" customFormat="1" ht="15" customHeight="1">
      <c r="A41" s="7"/>
      <c r="B41" s="7"/>
      <c r="C41" s="7"/>
      <c r="D41" s="414"/>
      <c r="E41" s="428"/>
      <c r="F41" s="428"/>
      <c r="G41" s="428"/>
      <c r="H41" s="428"/>
      <c r="I41" s="428"/>
      <c r="J41" s="428"/>
      <c r="K41" s="416"/>
      <c r="U41" s="7"/>
    </row>
    <row r="42" spans="1:21" s="8" customFormat="1" ht="15.65" customHeight="1">
      <c r="A42" s="7"/>
      <c r="B42" s="7"/>
      <c r="C42" s="7"/>
    </row>
    <row r="43" spans="1:21" s="8" customFormat="1" ht="14.4" customHeight="1">
      <c r="A43" s="7"/>
      <c r="B43" s="7"/>
      <c r="C43" s="7"/>
      <c r="D43" s="7"/>
      <c r="E43" s="7"/>
      <c r="F43" s="7"/>
      <c r="G43" s="7"/>
      <c r="H43" s="7"/>
      <c r="I43" s="7"/>
      <c r="J43" s="7"/>
      <c r="K43" s="7"/>
      <c r="L43" s="7"/>
      <c r="M43" s="7"/>
      <c r="N43" s="7"/>
      <c r="O43" s="7"/>
      <c r="P43" s="7"/>
      <c r="Q43" s="7"/>
      <c r="R43" s="7"/>
      <c r="S43" s="7"/>
      <c r="T43" s="7"/>
    </row>
    <row r="44" spans="1:21" s="7" customFormat="1">
      <c r="D44" s="414"/>
      <c r="E44" s="428"/>
      <c r="F44" s="428"/>
      <c r="G44" s="428"/>
      <c r="H44" s="428"/>
      <c r="I44" s="428"/>
      <c r="J44" s="428"/>
      <c r="K44" s="416"/>
      <c r="L44" s="8"/>
      <c r="M44" s="8"/>
      <c r="N44" s="8"/>
      <c r="O44" s="8"/>
      <c r="P44" s="8"/>
      <c r="Q44" s="8"/>
      <c r="R44" s="8"/>
      <c r="S44" s="8"/>
      <c r="T44" s="8"/>
    </row>
    <row r="45" spans="1:21" s="8" customFormat="1" ht="12" customHeight="1">
      <c r="A45" s="7"/>
      <c r="B45" s="7"/>
      <c r="C45" s="7"/>
      <c r="D45" s="414"/>
      <c r="E45" s="428"/>
      <c r="F45" s="428"/>
      <c r="G45" s="428"/>
      <c r="H45" s="428"/>
      <c r="I45" s="428"/>
      <c r="J45" s="428"/>
      <c r="K45" s="416"/>
    </row>
    <row r="46" spans="1:21" s="8" customFormat="1" ht="12.65" customHeight="1">
      <c r="A46" s="7"/>
      <c r="B46" s="7"/>
      <c r="C46" s="7"/>
      <c r="L46" s="7"/>
      <c r="M46" s="7"/>
      <c r="N46" s="7"/>
      <c r="O46" s="7"/>
      <c r="P46" s="7"/>
      <c r="Q46" s="7"/>
      <c r="R46" s="7"/>
      <c r="S46" s="7"/>
      <c r="T46" s="7"/>
    </row>
    <row r="47" spans="1:21" s="7" customFormat="1">
      <c r="G47" s="8"/>
      <c r="H47" s="8"/>
      <c r="I47" s="8"/>
      <c r="J47" s="8"/>
      <c r="K47" s="8"/>
      <c r="L47" s="8"/>
      <c r="M47" s="8"/>
      <c r="N47" s="8"/>
      <c r="O47" s="8"/>
      <c r="P47" s="8"/>
      <c r="Q47" s="8"/>
      <c r="R47" s="8"/>
      <c r="S47" s="8"/>
      <c r="T47" s="8"/>
    </row>
    <row r="48" spans="1:21" s="8" customFormat="1" ht="15.65" customHeight="1">
      <c r="A48" s="7"/>
      <c r="B48" s="7"/>
      <c r="C48" s="7"/>
      <c r="D48" s="7"/>
      <c r="E48" s="7"/>
      <c r="F48" s="7"/>
    </row>
    <row r="49" spans="1:21" s="8" customFormat="1" ht="27.65" customHeight="1">
      <c r="A49" s="7"/>
      <c r="B49" s="7"/>
      <c r="C49" s="7"/>
      <c r="D49" s="7"/>
      <c r="E49" s="7"/>
      <c r="F49" s="7"/>
      <c r="G49" s="7"/>
      <c r="H49" s="7"/>
      <c r="I49" s="7"/>
      <c r="J49" s="7"/>
      <c r="K49" s="7"/>
      <c r="L49" s="7"/>
      <c r="M49" s="7"/>
      <c r="N49" s="7"/>
      <c r="O49" s="7"/>
      <c r="P49" s="7"/>
      <c r="Q49" s="7"/>
      <c r="R49" s="7"/>
      <c r="S49" s="7"/>
      <c r="T49" s="7"/>
    </row>
    <row r="50" spans="1:21" s="7" customFormat="1">
      <c r="G50" s="8"/>
      <c r="H50" s="8"/>
      <c r="I50" s="8"/>
      <c r="J50" s="8"/>
      <c r="K50" s="8"/>
      <c r="L50" s="8"/>
      <c r="M50" s="8"/>
      <c r="N50" s="8"/>
      <c r="O50" s="8"/>
      <c r="P50" s="8"/>
      <c r="Q50" s="8"/>
      <c r="R50" s="8"/>
      <c r="S50" s="8"/>
      <c r="T50" s="8"/>
    </row>
    <row r="51" spans="1:21" s="8" customFormat="1" ht="45" customHeight="1">
      <c r="A51" s="7"/>
      <c r="B51" s="7"/>
      <c r="C51" s="7"/>
      <c r="D51" s="7"/>
      <c r="E51" s="7"/>
      <c r="F51" s="7"/>
    </row>
    <row r="52" spans="1:21" s="8" customFormat="1" ht="17.149999999999999" customHeight="1">
      <c r="A52" s="7"/>
      <c r="B52" s="7"/>
      <c r="C52" s="7"/>
      <c r="D52" s="7"/>
      <c r="E52" s="7"/>
      <c r="F52" s="7"/>
      <c r="G52" s="7"/>
      <c r="H52" s="7"/>
      <c r="I52" s="7"/>
      <c r="J52" s="7"/>
      <c r="K52" s="7"/>
      <c r="L52" s="7"/>
    </row>
    <row r="53" spans="1:21" s="7" customFormat="1">
      <c r="G53" s="8"/>
      <c r="H53" s="8"/>
      <c r="I53" s="8"/>
      <c r="J53" s="8"/>
      <c r="K53" s="8"/>
      <c r="L53" s="8"/>
      <c r="M53" s="8"/>
      <c r="N53" s="8"/>
      <c r="O53" s="8"/>
      <c r="P53" s="8"/>
      <c r="Q53" s="8"/>
      <c r="R53" s="8"/>
      <c r="S53" s="8"/>
      <c r="T53" s="8"/>
      <c r="U53" s="8"/>
    </row>
    <row r="54" spans="1:21" s="8" customFormat="1" ht="14.4" customHeight="1">
      <c r="A54" s="7"/>
      <c r="B54" s="7"/>
      <c r="C54" s="7"/>
      <c r="D54" s="7"/>
      <c r="E54" s="7"/>
      <c r="F54" s="7"/>
      <c r="M54" s="7"/>
      <c r="N54" s="7"/>
      <c r="O54" s="7"/>
      <c r="P54" s="7"/>
      <c r="Q54" s="7"/>
      <c r="R54" s="7"/>
      <c r="S54" s="7"/>
      <c r="T54" s="7"/>
    </row>
    <row r="55" spans="1:21" s="8" customFormat="1" ht="14.4" customHeight="1">
      <c r="A55" s="7"/>
      <c r="B55" s="7"/>
      <c r="C55" s="7"/>
      <c r="D55" s="7"/>
      <c r="E55" s="7"/>
      <c r="F55" s="7"/>
      <c r="U55" s="7"/>
    </row>
    <row r="56" spans="1:21" s="8" customFormat="1" ht="14.4" customHeight="1">
      <c r="A56" s="7"/>
      <c r="B56" s="7"/>
      <c r="C56" s="7"/>
      <c r="D56" s="7"/>
      <c r="E56" s="7"/>
      <c r="F56" s="7"/>
    </row>
    <row r="57" spans="1:21" s="8" customFormat="1" ht="15" customHeight="1">
      <c r="A57" s="346"/>
      <c r="B57" s="7"/>
      <c r="C57" s="7"/>
      <c r="D57" s="7"/>
      <c r="E57" s="7"/>
      <c r="F57" s="7"/>
      <c r="G57" s="7"/>
      <c r="H57" s="7"/>
      <c r="I57" s="7"/>
      <c r="J57" s="7"/>
      <c r="K57" s="7"/>
      <c r="L57" s="7"/>
      <c r="M57" s="7"/>
      <c r="N57" s="7"/>
      <c r="O57" s="7"/>
      <c r="P57" s="7"/>
      <c r="Q57" s="7"/>
      <c r="R57" s="7"/>
      <c r="S57" s="7"/>
      <c r="T57" s="7"/>
    </row>
    <row r="58" spans="1:21" s="7" customFormat="1">
      <c r="A58" s="346"/>
      <c r="G58" s="8"/>
      <c r="H58" s="8"/>
      <c r="I58" s="8"/>
      <c r="J58" s="8"/>
      <c r="K58" s="8"/>
      <c r="L58" s="8"/>
    </row>
    <row r="59" spans="1:21" s="8" customFormat="1" ht="14.15" customHeight="1">
      <c r="A59" s="7"/>
      <c r="B59" s="7"/>
      <c r="C59" s="7"/>
      <c r="D59" s="7"/>
      <c r="E59" s="7"/>
      <c r="F59" s="7"/>
      <c r="M59" s="7"/>
      <c r="N59" s="7"/>
      <c r="O59" s="7"/>
      <c r="P59" s="7"/>
      <c r="Q59" s="7"/>
      <c r="R59" s="7"/>
      <c r="S59" s="7"/>
      <c r="T59" s="7"/>
      <c r="U59" s="7"/>
    </row>
    <row r="60" spans="1:21" s="8" customFormat="1" ht="97.4" customHeight="1">
      <c r="A60" s="7"/>
      <c r="B60" s="7"/>
      <c r="C60" s="7"/>
      <c r="D60" s="7"/>
      <c r="E60" s="7"/>
      <c r="F60" s="7"/>
      <c r="G60" s="7"/>
      <c r="H60" s="7"/>
      <c r="I60" s="7"/>
      <c r="J60" s="7"/>
      <c r="K60" s="7"/>
      <c r="L60" s="7"/>
      <c r="M60" s="7"/>
      <c r="N60" s="7"/>
      <c r="O60" s="7"/>
      <c r="P60" s="7"/>
      <c r="Q60" s="7"/>
      <c r="R60" s="7"/>
      <c r="S60" s="7"/>
      <c r="T60" s="7"/>
      <c r="U60" s="7"/>
    </row>
    <row r="61" spans="1:21" s="7" customFormat="1"/>
    <row r="62" spans="1:21" s="7" customFormat="1"/>
    <row r="63" spans="1:21" s="7" customFormat="1">
      <c r="M63" s="8"/>
      <c r="N63" s="8"/>
      <c r="O63" s="8"/>
      <c r="P63" s="8"/>
      <c r="Q63" s="8"/>
      <c r="R63" s="8"/>
      <c r="S63" s="8"/>
      <c r="T63" s="8"/>
    </row>
    <row r="64" spans="1:21" s="7" customFormat="1">
      <c r="U64" s="8"/>
    </row>
    <row r="65" spans="1:21" s="7" customFormat="1">
      <c r="M65" s="8"/>
      <c r="N65" s="8"/>
      <c r="O65" s="8"/>
      <c r="P65" s="8"/>
      <c r="Q65" s="8"/>
      <c r="R65" s="8"/>
      <c r="S65" s="8"/>
      <c r="T65" s="8"/>
    </row>
    <row r="66" spans="1:21" s="7" customFormat="1">
      <c r="G66" s="8"/>
      <c r="H66" s="8"/>
      <c r="I66" s="8"/>
      <c r="J66" s="8"/>
      <c r="K66" s="8"/>
      <c r="L66" s="8"/>
      <c r="M66" s="8"/>
      <c r="N66" s="8"/>
      <c r="O66" s="8"/>
      <c r="P66" s="8"/>
      <c r="Q66" s="8"/>
      <c r="R66" s="8"/>
      <c r="S66" s="8"/>
      <c r="T66" s="8"/>
      <c r="U66" s="8"/>
    </row>
    <row r="67" spans="1:21" s="8" customFormat="1" ht="42.65" customHeight="1">
      <c r="A67" s="7"/>
      <c r="B67" s="7"/>
      <c r="C67" s="7"/>
      <c r="D67" s="7"/>
      <c r="E67" s="7"/>
      <c r="F67" s="7"/>
      <c r="G67" s="7"/>
      <c r="H67" s="7"/>
      <c r="I67" s="7"/>
      <c r="J67" s="7"/>
      <c r="K67" s="7"/>
      <c r="L67" s="7"/>
    </row>
    <row r="68" spans="1:21" s="7" customFormat="1">
      <c r="G68" s="8"/>
      <c r="H68" s="8"/>
      <c r="I68" s="8"/>
      <c r="J68" s="8"/>
      <c r="K68" s="8"/>
      <c r="L68" s="8"/>
      <c r="M68" s="8"/>
      <c r="N68" s="8"/>
      <c r="O68" s="8"/>
      <c r="P68" s="8"/>
      <c r="Q68" s="8"/>
      <c r="R68" s="8"/>
      <c r="S68" s="8"/>
      <c r="T68" s="8"/>
      <c r="U68" s="8"/>
    </row>
    <row r="69" spans="1:21" s="8" customFormat="1" ht="14.15" customHeight="1">
      <c r="A69" s="7"/>
      <c r="B69" s="7"/>
      <c r="C69" s="7"/>
      <c r="D69" s="7"/>
      <c r="E69" s="7"/>
      <c r="F69" s="7"/>
    </row>
    <row r="70" spans="1:21" s="8" customFormat="1" ht="13.4" customHeight="1">
      <c r="A70" s="7"/>
      <c r="B70" s="7"/>
      <c r="C70" s="7"/>
      <c r="D70" s="7"/>
      <c r="E70" s="7"/>
      <c r="F70" s="7"/>
      <c r="M70" s="7"/>
      <c r="N70" s="7"/>
      <c r="O70" s="7"/>
      <c r="P70" s="7"/>
      <c r="Q70" s="7"/>
      <c r="R70" s="7"/>
      <c r="S70" s="7"/>
      <c r="T70" s="7"/>
    </row>
    <row r="71" spans="1:21" s="8" customFormat="1" ht="112.4" customHeight="1">
      <c r="A71" s="7"/>
      <c r="B71" s="7"/>
      <c r="C71" s="7"/>
      <c r="D71" s="7"/>
      <c r="E71" s="7"/>
      <c r="F71" s="7"/>
      <c r="M71" s="7"/>
      <c r="N71" s="7"/>
      <c r="O71" s="7"/>
      <c r="P71" s="7"/>
      <c r="Q71" s="7"/>
      <c r="R71" s="7"/>
      <c r="S71" s="7"/>
      <c r="T71" s="7"/>
      <c r="U71" s="7"/>
    </row>
    <row r="72" spans="1:21" s="8" customFormat="1" ht="15" customHeight="1">
      <c r="A72" s="7"/>
      <c r="B72" s="7"/>
      <c r="C72" s="7"/>
      <c r="D72" s="7"/>
      <c r="E72" s="7"/>
      <c r="F72" s="7"/>
      <c r="M72" s="7"/>
      <c r="N72" s="7"/>
      <c r="O72" s="7"/>
      <c r="P72" s="7"/>
      <c r="Q72" s="7"/>
      <c r="R72" s="7"/>
      <c r="S72" s="7"/>
      <c r="T72" s="7"/>
      <c r="U72" s="7"/>
    </row>
    <row r="73" spans="1:21" s="8" customFormat="1" ht="43.4" customHeight="1">
      <c r="A73" s="7"/>
      <c r="B73" s="7"/>
      <c r="C73" s="7"/>
      <c r="D73" s="7"/>
      <c r="E73" s="7"/>
      <c r="F73" s="7"/>
      <c r="G73" s="7"/>
      <c r="H73" s="7"/>
      <c r="I73" s="7"/>
      <c r="J73" s="7"/>
      <c r="K73" s="7"/>
      <c r="L73" s="7"/>
      <c r="M73" s="7"/>
      <c r="N73" s="7"/>
      <c r="O73" s="7"/>
      <c r="P73" s="7"/>
      <c r="Q73" s="7"/>
      <c r="R73" s="7"/>
      <c r="S73" s="7"/>
      <c r="T73" s="7"/>
      <c r="U73" s="7"/>
    </row>
    <row r="74" spans="1:21" s="7" customFormat="1"/>
    <row r="75" spans="1:21" s="7" customFormat="1"/>
    <row r="76" spans="1:21" s="7" customFormat="1">
      <c r="M76" s="8"/>
      <c r="N76" s="8"/>
      <c r="O76" s="8"/>
      <c r="P76" s="8"/>
      <c r="Q76" s="8"/>
      <c r="R76" s="8"/>
      <c r="S76" s="8"/>
      <c r="T76" s="8"/>
    </row>
    <row r="77" spans="1:21" s="7" customFormat="1">
      <c r="U77" s="8"/>
    </row>
    <row r="78" spans="1:21" s="7" customFormat="1">
      <c r="M78" s="8"/>
      <c r="N78" s="8"/>
      <c r="O78" s="8"/>
      <c r="P78" s="8"/>
      <c r="Q78" s="8"/>
      <c r="R78" s="8"/>
      <c r="S78" s="8"/>
      <c r="T78" s="8"/>
    </row>
    <row r="79" spans="1:21" s="7" customFormat="1">
      <c r="G79" s="8"/>
      <c r="H79" s="8"/>
      <c r="I79" s="8"/>
      <c r="J79" s="8"/>
      <c r="K79" s="8"/>
      <c r="L79" s="8"/>
      <c r="U79" s="8"/>
    </row>
    <row r="80" spans="1:21" s="8" customFormat="1" ht="14.4" customHeight="1">
      <c r="A80" s="7"/>
      <c r="B80" s="7"/>
      <c r="C80" s="7"/>
      <c r="D80" s="7"/>
      <c r="E80" s="7"/>
      <c r="F80" s="7"/>
      <c r="G80" s="7"/>
      <c r="H80" s="7"/>
      <c r="I80" s="7"/>
      <c r="J80" s="7"/>
      <c r="K80" s="7"/>
      <c r="L80" s="7"/>
      <c r="U80" s="7"/>
    </row>
    <row r="81" spans="1:21" s="7" customFormat="1">
      <c r="G81" s="8"/>
      <c r="H81" s="8"/>
      <c r="I81" s="8"/>
      <c r="J81" s="8"/>
      <c r="K81" s="8"/>
      <c r="L81" s="8"/>
      <c r="M81" s="8"/>
      <c r="N81" s="8"/>
      <c r="O81" s="8"/>
      <c r="P81" s="8"/>
      <c r="Q81" s="8"/>
      <c r="R81" s="8"/>
      <c r="S81" s="8"/>
      <c r="T81" s="8"/>
      <c r="U81" s="8"/>
    </row>
    <row r="82" spans="1:21" s="8" customFormat="1" ht="13.4" customHeight="1">
      <c r="A82" s="7"/>
      <c r="B82" s="7"/>
      <c r="C82" s="7"/>
      <c r="D82" s="7"/>
      <c r="E82" s="7"/>
      <c r="F82" s="7"/>
      <c r="G82" s="7"/>
      <c r="H82" s="7"/>
      <c r="I82" s="7"/>
      <c r="J82" s="7"/>
      <c r="K82" s="7"/>
      <c r="L82" s="7"/>
    </row>
    <row r="83" spans="1:21" s="7" customFormat="1">
      <c r="G83" s="8"/>
      <c r="H83" s="8"/>
      <c r="I83" s="8"/>
      <c r="J83" s="8"/>
      <c r="K83" s="8"/>
      <c r="L83" s="8"/>
      <c r="M83" s="8"/>
      <c r="N83" s="8"/>
      <c r="O83" s="8"/>
      <c r="P83" s="8"/>
      <c r="Q83" s="8"/>
      <c r="R83" s="8"/>
      <c r="S83" s="8"/>
      <c r="T83" s="8"/>
      <c r="U83" s="8"/>
    </row>
    <row r="84" spans="1:21" s="8" customFormat="1" ht="14.4" customHeight="1">
      <c r="A84" s="7"/>
      <c r="B84" s="7"/>
      <c r="C84" s="7"/>
      <c r="D84" s="7"/>
      <c r="E84" s="7"/>
      <c r="F84" s="7"/>
      <c r="M84" s="7"/>
      <c r="N84" s="7"/>
      <c r="O84" s="7"/>
      <c r="P84" s="7"/>
      <c r="Q84" s="7"/>
      <c r="R84" s="7"/>
      <c r="S84" s="7"/>
      <c r="T84" s="7"/>
    </row>
    <row r="85" spans="1:21" s="8" customFormat="1" ht="56.4" customHeight="1">
      <c r="A85" s="7"/>
      <c r="B85" s="7"/>
      <c r="C85" s="7"/>
      <c r="D85" s="7"/>
      <c r="E85" s="7"/>
      <c r="F85" s="7"/>
      <c r="M85" s="7"/>
      <c r="N85" s="7"/>
      <c r="O85" s="7"/>
      <c r="P85" s="7"/>
      <c r="Q85" s="7"/>
      <c r="R85" s="7"/>
      <c r="S85" s="7"/>
      <c r="T85" s="7"/>
      <c r="U85" s="7"/>
    </row>
    <row r="86" spans="1:21" s="8" customFormat="1" ht="14.15" customHeight="1">
      <c r="A86" s="7"/>
      <c r="B86" s="7"/>
      <c r="C86" s="7"/>
      <c r="D86" s="7"/>
      <c r="E86" s="7"/>
      <c r="F86" s="7"/>
      <c r="M86" s="7"/>
      <c r="N86" s="7"/>
      <c r="O86" s="7"/>
      <c r="P86" s="7"/>
      <c r="Q86" s="7"/>
      <c r="R86" s="7"/>
      <c r="S86" s="7"/>
      <c r="T86" s="7"/>
      <c r="U86" s="7"/>
    </row>
    <row r="87" spans="1:21" s="8" customFormat="1" ht="34.4" customHeight="1">
      <c r="A87" s="7"/>
      <c r="B87" s="7"/>
      <c r="C87" s="7"/>
      <c r="D87" s="7"/>
      <c r="E87" s="7"/>
      <c r="F87" s="7"/>
      <c r="G87" s="7"/>
      <c r="H87" s="7"/>
      <c r="I87" s="7"/>
      <c r="J87" s="7"/>
      <c r="K87" s="7"/>
      <c r="L87" s="7"/>
      <c r="M87" s="7"/>
      <c r="N87" s="7"/>
      <c r="O87" s="7"/>
      <c r="P87" s="7"/>
      <c r="Q87" s="7"/>
      <c r="R87" s="7"/>
      <c r="S87" s="7"/>
      <c r="T87" s="7"/>
      <c r="U87" s="7"/>
    </row>
    <row r="88" spans="1:21" s="7" customFormat="1"/>
    <row r="89" spans="1:21" s="7" customFormat="1"/>
    <row r="90" spans="1:21" s="7" customFormat="1"/>
    <row r="91" spans="1:21" s="7" customFormat="1"/>
    <row r="92" spans="1:21" s="7" customFormat="1"/>
    <row r="93" spans="1:21" s="7" customFormat="1"/>
    <row r="94" spans="1:21" s="7" customFormat="1">
      <c r="M94" s="8"/>
      <c r="N94" s="8"/>
      <c r="O94" s="8"/>
      <c r="P94" s="8"/>
      <c r="Q94" s="8"/>
      <c r="R94" s="8"/>
      <c r="S94" s="8"/>
      <c r="T94" s="8"/>
    </row>
    <row r="95" spans="1:21" s="7" customFormat="1">
      <c r="M95" s="8"/>
      <c r="N95" s="8"/>
      <c r="O95" s="8"/>
      <c r="P95" s="8"/>
      <c r="Q95" s="8"/>
      <c r="R95" s="8"/>
      <c r="S95" s="8"/>
      <c r="T95" s="8"/>
      <c r="U95" s="8"/>
    </row>
    <row r="96" spans="1:21" s="7" customFormat="1">
      <c r="M96" s="8"/>
      <c r="N96" s="8"/>
      <c r="O96" s="8"/>
      <c r="P96" s="8"/>
      <c r="Q96" s="8"/>
      <c r="R96" s="8"/>
      <c r="S96" s="8"/>
      <c r="T96" s="8"/>
      <c r="U96" s="8"/>
    </row>
    <row r="97" spans="1:21" s="7" customFormat="1">
      <c r="G97" s="8"/>
      <c r="H97" s="8"/>
      <c r="I97" s="8"/>
      <c r="J97" s="8"/>
      <c r="K97" s="8"/>
      <c r="L97" s="8"/>
      <c r="M97" s="8"/>
      <c r="N97" s="8"/>
      <c r="O97" s="8"/>
      <c r="P97" s="8"/>
      <c r="Q97" s="8"/>
      <c r="R97" s="8"/>
      <c r="S97" s="8"/>
      <c r="T97" s="8"/>
      <c r="U97" s="8"/>
    </row>
    <row r="98" spans="1:21" s="8" customFormat="1" ht="14.4" customHeight="1">
      <c r="A98" s="7"/>
      <c r="B98" s="7"/>
      <c r="C98" s="7"/>
      <c r="D98" s="7"/>
      <c r="E98" s="7"/>
      <c r="F98" s="7"/>
      <c r="M98" s="7"/>
      <c r="N98" s="7"/>
      <c r="O98" s="7"/>
      <c r="P98" s="7"/>
      <c r="Q98" s="7"/>
      <c r="R98" s="7"/>
      <c r="S98" s="7"/>
      <c r="T98" s="7"/>
    </row>
    <row r="99" spans="1:21" s="8" customFormat="1" ht="96" customHeight="1">
      <c r="A99" s="7"/>
      <c r="B99" s="7"/>
      <c r="C99" s="7"/>
      <c r="D99" s="7"/>
      <c r="E99" s="7"/>
      <c r="F99" s="7"/>
      <c r="M99" s="7"/>
      <c r="N99" s="7"/>
      <c r="O99" s="7"/>
      <c r="P99" s="7"/>
      <c r="Q99" s="7"/>
      <c r="R99" s="7"/>
      <c r="S99" s="7"/>
      <c r="T99" s="7"/>
      <c r="U99" s="7"/>
    </row>
    <row r="100" spans="1:21" s="8" customFormat="1" ht="13.4" customHeight="1">
      <c r="A100" s="7"/>
      <c r="B100" s="7"/>
      <c r="C100" s="7"/>
      <c r="D100" s="7"/>
      <c r="E100" s="7"/>
      <c r="F100" s="7"/>
      <c r="M100" s="7"/>
      <c r="N100" s="7"/>
      <c r="O100" s="7"/>
      <c r="P100" s="7"/>
      <c r="Q100" s="7"/>
      <c r="R100" s="7"/>
      <c r="S100" s="7"/>
      <c r="T100" s="7"/>
      <c r="U100" s="7"/>
    </row>
    <row r="101" spans="1:21" s="8" customFormat="1" ht="30"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row r="103" spans="1:21" s="7" customFormat="1"/>
    <row r="104" spans="1:21" s="7" customFormat="1"/>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sheetData>
  <sheetProtection algorithmName="SHA-512" hashValue="KCCYCNL8U4DbN6/9cUPgeLIxnyyHiNfW/tUktkIfWWu9qYl/N/nd90DcqCPSWVcljDqKeY5Jn3v7lut+ISPQnw==" saltValue="m2MjhA9zQhKomrKqgf5VfQ==" spinCount="100000" sheet="1" objects="1" scenarios="1" selectLockedCells="1"/>
  <mergeCells count="17">
    <mergeCell ref="D32:D33"/>
    <mergeCell ref="E32:J33"/>
    <mergeCell ref="K32:K33"/>
    <mergeCell ref="D44:D45"/>
    <mergeCell ref="E44:J45"/>
    <mergeCell ref="K44:K45"/>
    <mergeCell ref="D36:D37"/>
    <mergeCell ref="E36:J37"/>
    <mergeCell ref="K36:K37"/>
    <mergeCell ref="D40:D41"/>
    <mergeCell ref="E40:J41"/>
    <mergeCell ref="K40:K41"/>
    <mergeCell ref="K28:K29"/>
    <mergeCell ref="M28:M29"/>
    <mergeCell ref="N28:S29"/>
    <mergeCell ref="T28:T29"/>
    <mergeCell ref="C10:F23"/>
  </mergeCells>
  <hyperlinks>
    <hyperlink ref="E4" location="'Output overview'!A1" display="OUTPUT" xr:uid="{D2555D77-5B95-4726-A048-96A4C65B0F9E}"/>
    <hyperlink ref="G4" location="'Appendix overview'!A1" display="APPENDIX" xr:uid="{BA48FA53-B06B-4480-A9F9-D7DA23CAC6DD}"/>
    <hyperlink ref="I4" location="'Legal caveat'!A1" display="LEGAL CAVEAT" xr:uid="{CCD50751-4393-4001-B588-C2B44DCA004B}"/>
    <hyperlink ref="C4" location="'Analytical input overview'!A1" display="ANALYTICAL INPUTS" xr:uid="{A6859501-9570-49FD-AB79-5305B3365083}"/>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6A864-9C6B-4E10-ABE2-EA01F5DB1AB2}">
  <dimension ref="A1:U230"/>
  <sheetViews>
    <sheetView showGridLines="0" showRowColHeaders="0" zoomScale="80" zoomScaleNormal="80" workbookViewId="0">
      <selection activeCell="A18" sqref="A18"/>
    </sheetView>
  </sheetViews>
  <sheetFormatPr defaultColWidth="8.90625" defaultRowHeight="12.5"/>
  <cols>
    <col min="1" max="1" width="3.90625" style="1" customWidth="1"/>
    <col min="2" max="2" width="6.81640625" style="1" customWidth="1"/>
    <col min="3" max="10" width="20.6328125" style="1" customWidth="1"/>
    <col min="11" max="11" width="0.90625" style="1" hidden="1" customWidth="1"/>
    <col min="12" max="12" width="20.6328125" style="1" customWidth="1"/>
    <col min="13" max="13" width="2.08984375" style="1" customWidth="1"/>
    <col min="14" max="14" width="3.81640625" style="1" customWidth="1"/>
    <col min="15" max="16384" width="8.90625" style="1"/>
  </cols>
  <sheetData>
    <row r="1" spans="2:20" s="99" customFormat="1" ht="65.150000000000006" customHeight="1">
      <c r="C1" s="98"/>
      <c r="D1" s="98"/>
      <c r="N1" s="125"/>
    </row>
    <row r="2" spans="2:20" s="101" customFormat="1" ht="14.15" customHeight="1">
      <c r="C2" s="100"/>
      <c r="D2" s="100"/>
    </row>
    <row r="3" spans="2:20" ht="2.15" customHeight="1">
      <c r="B3" s="22"/>
      <c r="D3" s="22"/>
      <c r="E3" s="23"/>
    </row>
    <row r="4" spans="2:20" s="21" customFormat="1" ht="13.5" customHeight="1">
      <c r="C4" s="350" t="s">
        <v>16</v>
      </c>
      <c r="E4" s="82" t="s">
        <v>15</v>
      </c>
      <c r="G4" s="350" t="s">
        <v>14</v>
      </c>
      <c r="I4" s="350" t="s">
        <v>13</v>
      </c>
    </row>
    <row r="5" spans="2:20" ht="5.25" customHeight="1"/>
    <row r="6" spans="2:20" ht="15" customHeight="1">
      <c r="J6" s="20"/>
    </row>
    <row r="7" spans="2:20" ht="24.9" customHeight="1"/>
    <row r="8" spans="2:20" ht="30.9" customHeight="1">
      <c r="B8" s="19"/>
      <c r="C8" s="18" t="s">
        <v>4</v>
      </c>
      <c r="E8" s="2"/>
    </row>
    <row r="9" spans="2:20" ht="14.15" customHeight="1">
      <c r="E9" s="2"/>
    </row>
    <row r="10" spans="2:20" ht="95" customHeight="1">
      <c r="C10" s="413" t="s">
        <v>139</v>
      </c>
      <c r="D10" s="413"/>
      <c r="E10" s="413"/>
      <c r="F10" s="413"/>
      <c r="G10" s="17"/>
      <c r="H10" s="17"/>
    </row>
    <row r="11" spans="2:20" ht="18.649999999999999" customHeight="1">
      <c r="C11" s="429"/>
      <c r="D11" s="429"/>
      <c r="E11" s="429"/>
      <c r="F11" s="429"/>
      <c r="G11" s="429"/>
      <c r="H11" s="429"/>
    </row>
    <row r="12" spans="2:20" ht="18.649999999999999" customHeight="1">
      <c r="C12" s="14"/>
      <c r="D12" s="14"/>
      <c r="E12" s="14"/>
      <c r="F12" s="14"/>
      <c r="G12" s="14"/>
      <c r="H12" s="14"/>
    </row>
    <row r="13" spans="2:20" ht="18.649999999999999" customHeight="1">
      <c r="C13" s="14"/>
      <c r="D13" s="39"/>
      <c r="E13" s="30"/>
      <c r="F13" s="30"/>
      <c r="G13" s="30"/>
      <c r="H13" s="30"/>
    </row>
    <row r="14" spans="2:20" ht="18.649999999999999" customHeight="1">
      <c r="C14" s="14"/>
      <c r="D14" s="39"/>
      <c r="E14" s="30"/>
      <c r="F14" s="30"/>
      <c r="G14" s="30"/>
      <c r="H14" s="30"/>
      <c r="I14" s="30"/>
      <c r="J14" s="30"/>
      <c r="K14" s="175"/>
      <c r="M14" s="39"/>
      <c r="N14" s="30"/>
      <c r="O14" s="30"/>
      <c r="P14" s="30"/>
      <c r="Q14" s="30"/>
      <c r="R14" s="30"/>
      <c r="S14" s="30"/>
      <c r="T14" s="36"/>
    </row>
    <row r="15" spans="2:20" ht="18.649999999999999" customHeight="1">
      <c r="C15" s="14"/>
      <c r="D15" s="16"/>
      <c r="E15" s="15"/>
      <c r="F15" s="15"/>
      <c r="G15" s="15"/>
      <c r="H15" s="15"/>
      <c r="I15" s="15"/>
      <c r="J15" s="15"/>
      <c r="K15" s="14"/>
      <c r="M15" s="14"/>
      <c r="N15" s="14"/>
      <c r="O15" s="14"/>
      <c r="P15" s="14"/>
      <c r="Q15" s="14"/>
      <c r="R15" s="14"/>
      <c r="S15" s="14"/>
      <c r="T15" s="14"/>
    </row>
    <row r="16" spans="2:20" ht="18.649999999999999" customHeight="1">
      <c r="C16" s="14"/>
      <c r="D16" s="412"/>
      <c r="E16" s="409"/>
      <c r="F16" s="409"/>
      <c r="G16" s="409"/>
      <c r="H16" s="409"/>
      <c r="I16" s="409"/>
      <c r="J16" s="430"/>
      <c r="K16" s="78"/>
      <c r="M16" s="419"/>
      <c r="N16" s="420"/>
      <c r="O16" s="420"/>
      <c r="P16" s="420"/>
      <c r="Q16" s="420"/>
      <c r="R16" s="420"/>
      <c r="S16" s="420"/>
      <c r="T16" s="421"/>
    </row>
    <row r="17" spans="1:21" ht="18.649999999999999" customHeight="1">
      <c r="C17" s="13"/>
      <c r="D17" s="412"/>
      <c r="E17" s="409"/>
      <c r="F17" s="409"/>
      <c r="G17" s="409"/>
      <c r="H17" s="409"/>
      <c r="I17" s="409"/>
      <c r="J17" s="430"/>
      <c r="K17" s="177"/>
      <c r="M17" s="419"/>
      <c r="N17" s="420"/>
      <c r="O17" s="420"/>
      <c r="P17" s="420"/>
      <c r="Q17" s="420"/>
      <c r="R17" s="420"/>
      <c r="S17" s="420"/>
      <c r="T17" s="421"/>
    </row>
    <row r="18" spans="1:21" s="7" customFormat="1" ht="15" customHeight="1">
      <c r="A18" s="380"/>
      <c r="C18" s="8"/>
      <c r="D18" s="8"/>
      <c r="E18" s="8"/>
      <c r="F18" s="8"/>
      <c r="G18" s="8"/>
      <c r="H18" s="8"/>
      <c r="I18" s="8"/>
      <c r="J18" s="8"/>
      <c r="K18" s="8"/>
      <c r="M18" s="8"/>
      <c r="N18" s="8"/>
      <c r="O18" s="8"/>
      <c r="P18" s="8"/>
      <c r="Q18" s="8"/>
      <c r="R18" s="8"/>
      <c r="S18" s="8"/>
      <c r="T18" s="8"/>
    </row>
    <row r="19" spans="1:21" s="7" customFormat="1" ht="15" customHeight="1">
      <c r="C19" s="12"/>
      <c r="D19" s="10"/>
      <c r="E19" s="9"/>
      <c r="F19" s="9"/>
      <c r="G19" s="9"/>
      <c r="H19" s="9"/>
      <c r="I19" s="9"/>
      <c r="J19" s="72"/>
      <c r="K19" s="416"/>
      <c r="M19" s="414"/>
      <c r="N19" s="415"/>
      <c r="O19" s="415"/>
      <c r="P19" s="415"/>
      <c r="Q19" s="415"/>
      <c r="R19" s="415"/>
      <c r="S19" s="415"/>
      <c r="T19" s="416"/>
    </row>
    <row r="20" spans="1:21" s="7" customFormat="1" ht="15" customHeight="1">
      <c r="C20" s="11"/>
      <c r="D20" s="10"/>
      <c r="E20" s="9"/>
      <c r="F20" s="9"/>
      <c r="G20" s="9"/>
      <c r="H20" s="9"/>
      <c r="I20" s="9"/>
      <c r="J20" s="72"/>
      <c r="K20" s="416"/>
      <c r="M20" s="414"/>
      <c r="N20" s="415"/>
      <c r="O20" s="415"/>
      <c r="P20" s="415"/>
      <c r="Q20" s="415"/>
      <c r="R20" s="415"/>
      <c r="S20" s="415"/>
      <c r="T20" s="416"/>
    </row>
    <row r="21" spans="1:21" s="7" customFormat="1" ht="15" customHeight="1">
      <c r="D21" s="8"/>
      <c r="E21" s="8"/>
      <c r="F21" s="8"/>
      <c r="G21" s="8"/>
      <c r="H21" s="8"/>
      <c r="I21" s="8"/>
      <c r="J21" s="8"/>
      <c r="K21" s="8"/>
      <c r="M21" s="8"/>
      <c r="N21" s="8"/>
      <c r="O21" s="8"/>
      <c r="P21" s="8"/>
      <c r="Q21" s="8"/>
      <c r="R21" s="8"/>
      <c r="S21" s="8"/>
      <c r="T21" s="8"/>
    </row>
    <row r="22" spans="1:21" s="7" customFormat="1" ht="15" customHeight="1"/>
    <row r="23" spans="1:21" s="7" customFormat="1" ht="15" customHeight="1">
      <c r="D23" s="414"/>
      <c r="E23" s="415"/>
      <c r="F23" s="415"/>
      <c r="G23" s="415"/>
      <c r="H23" s="415"/>
      <c r="I23" s="415"/>
      <c r="J23" s="415"/>
      <c r="K23" s="416"/>
    </row>
    <row r="24" spans="1:21" s="7" customFormat="1" ht="15" customHeight="1">
      <c r="D24" s="414"/>
      <c r="E24" s="415"/>
      <c r="F24" s="415"/>
      <c r="G24" s="415"/>
      <c r="H24" s="415"/>
      <c r="I24" s="415"/>
      <c r="J24" s="415"/>
      <c r="K24" s="416"/>
    </row>
    <row r="25" spans="1:21" s="7" customFormat="1" ht="15" customHeight="1">
      <c r="D25" s="8"/>
      <c r="E25" s="8"/>
      <c r="F25" s="8"/>
      <c r="G25" s="8"/>
      <c r="H25" s="8"/>
      <c r="I25" s="8"/>
      <c r="J25" s="8"/>
      <c r="K25" s="8"/>
    </row>
    <row r="26" spans="1:21" s="7" customFormat="1" ht="15" customHeight="1"/>
    <row r="27" spans="1:21" s="7" customFormat="1" ht="15" customHeight="1">
      <c r="D27" s="414"/>
      <c r="E27" s="415"/>
      <c r="F27" s="415"/>
      <c r="G27" s="415"/>
      <c r="H27" s="415"/>
      <c r="I27" s="415"/>
      <c r="J27" s="415"/>
      <c r="K27" s="416"/>
      <c r="M27" s="8"/>
      <c r="N27" s="8"/>
      <c r="O27" s="8"/>
      <c r="P27" s="8"/>
      <c r="Q27" s="8"/>
      <c r="R27" s="8"/>
      <c r="S27" s="8"/>
      <c r="T27" s="8"/>
    </row>
    <row r="28" spans="1:21" s="7" customFormat="1" ht="15" customHeight="1">
      <c r="D28" s="414"/>
      <c r="E28" s="415"/>
      <c r="F28" s="415"/>
      <c r="G28" s="415"/>
      <c r="H28" s="415"/>
      <c r="I28" s="415"/>
      <c r="J28" s="415"/>
      <c r="K28" s="416"/>
      <c r="M28" s="8"/>
      <c r="N28" s="8"/>
      <c r="O28" s="8"/>
      <c r="P28" s="8"/>
      <c r="Q28" s="8"/>
      <c r="R28" s="8"/>
      <c r="S28" s="8"/>
      <c r="T28" s="8"/>
      <c r="U28" s="8"/>
    </row>
    <row r="29" spans="1:21" s="7" customFormat="1" ht="15" customHeight="1">
      <c r="D29" s="8"/>
      <c r="E29" s="8"/>
      <c r="F29" s="8"/>
      <c r="G29" s="8"/>
      <c r="H29" s="8"/>
      <c r="I29" s="8"/>
      <c r="J29" s="8"/>
      <c r="K29" s="8"/>
      <c r="M29" s="8"/>
      <c r="N29" s="8"/>
      <c r="O29" s="8"/>
      <c r="P29" s="8"/>
      <c r="Q29" s="8"/>
      <c r="R29" s="8"/>
      <c r="S29" s="8"/>
      <c r="T29" s="8"/>
      <c r="U29" s="8"/>
    </row>
    <row r="30" spans="1:21" s="7" customFormat="1" ht="15" customHeight="1">
      <c r="L30" s="8"/>
      <c r="M30" s="8"/>
      <c r="N30" s="8"/>
      <c r="O30" s="8"/>
      <c r="P30" s="8"/>
      <c r="Q30" s="8"/>
      <c r="R30" s="8"/>
      <c r="S30" s="8"/>
      <c r="T30" s="8"/>
      <c r="U30" s="8"/>
    </row>
    <row r="31" spans="1:21" s="8" customFormat="1" ht="15" customHeight="1">
      <c r="A31" s="7"/>
      <c r="B31" s="7"/>
      <c r="C31" s="7"/>
      <c r="D31" s="414"/>
      <c r="E31" s="415"/>
      <c r="F31" s="415"/>
      <c r="G31" s="415"/>
      <c r="H31" s="415"/>
      <c r="I31" s="415"/>
      <c r="J31" s="415"/>
      <c r="K31" s="416"/>
      <c r="M31" s="7"/>
      <c r="N31" s="7"/>
      <c r="O31" s="7"/>
      <c r="P31" s="7"/>
      <c r="Q31" s="7"/>
      <c r="R31" s="7"/>
      <c r="S31" s="7"/>
      <c r="T31" s="7"/>
    </row>
    <row r="32" spans="1:21" s="8" customFormat="1" ht="15" customHeight="1">
      <c r="A32" s="7"/>
      <c r="B32" s="7"/>
      <c r="C32" s="7"/>
      <c r="D32" s="414"/>
      <c r="E32" s="415"/>
      <c r="F32" s="415"/>
      <c r="G32" s="415"/>
      <c r="H32" s="415"/>
      <c r="I32" s="415"/>
      <c r="J32" s="415"/>
      <c r="K32" s="416"/>
      <c r="U32" s="7"/>
    </row>
    <row r="33" spans="1:21" s="8" customFormat="1" ht="15" customHeight="1">
      <c r="A33" s="7"/>
      <c r="B33" s="7"/>
      <c r="C33" s="7"/>
    </row>
    <row r="34" spans="1:21" s="8" customFormat="1" ht="15" customHeight="1">
      <c r="A34" s="7"/>
      <c r="B34" s="7"/>
      <c r="C34" s="7"/>
      <c r="D34" s="7"/>
      <c r="E34" s="7"/>
      <c r="F34" s="7"/>
      <c r="G34" s="7"/>
      <c r="H34" s="7"/>
      <c r="I34" s="7"/>
      <c r="J34" s="7"/>
      <c r="K34" s="7"/>
      <c r="L34" s="7"/>
      <c r="M34" s="7"/>
      <c r="N34" s="7"/>
      <c r="O34" s="7"/>
      <c r="P34" s="7"/>
      <c r="Q34" s="7"/>
      <c r="R34" s="7"/>
      <c r="S34" s="7"/>
      <c r="T34" s="7"/>
    </row>
    <row r="35" spans="1:21" s="7" customFormat="1" ht="15" customHeight="1">
      <c r="D35" s="414"/>
      <c r="E35" s="415"/>
      <c r="F35" s="415"/>
      <c r="G35" s="415"/>
      <c r="H35" s="415"/>
      <c r="I35" s="415"/>
      <c r="J35" s="415"/>
      <c r="K35" s="416"/>
      <c r="L35" s="8"/>
      <c r="M35" s="8"/>
      <c r="N35" s="8"/>
      <c r="O35" s="8"/>
      <c r="P35" s="8"/>
      <c r="Q35" s="8"/>
      <c r="R35" s="8"/>
      <c r="S35" s="8"/>
      <c r="T35" s="8"/>
    </row>
    <row r="36" spans="1:21" s="8" customFormat="1" ht="15" customHeight="1">
      <c r="A36" s="7"/>
      <c r="B36" s="7"/>
      <c r="C36" s="7"/>
      <c r="D36" s="414"/>
      <c r="E36" s="415"/>
      <c r="F36" s="415"/>
      <c r="G36" s="415"/>
      <c r="H36" s="415"/>
      <c r="I36" s="415"/>
      <c r="J36" s="415"/>
      <c r="K36" s="416"/>
    </row>
    <row r="37" spans="1:21" s="8" customFormat="1" ht="15" customHeight="1">
      <c r="A37" s="7"/>
      <c r="B37" s="7"/>
      <c r="C37" s="7"/>
      <c r="L37" s="7"/>
      <c r="M37" s="7"/>
      <c r="N37" s="7"/>
      <c r="O37" s="7"/>
      <c r="P37" s="7"/>
      <c r="Q37" s="7"/>
      <c r="R37" s="7"/>
      <c r="S37" s="7"/>
      <c r="T37" s="7"/>
    </row>
    <row r="38" spans="1:21" s="7" customFormat="1" ht="15" customHeight="1">
      <c r="G38" s="8"/>
      <c r="H38" s="8"/>
      <c r="I38" s="8"/>
      <c r="J38" s="8"/>
      <c r="K38" s="8"/>
      <c r="L38" s="8"/>
      <c r="M38" s="8"/>
      <c r="N38" s="8"/>
      <c r="O38" s="8"/>
      <c r="P38" s="8"/>
      <c r="Q38" s="8"/>
      <c r="R38" s="8"/>
      <c r="S38" s="8"/>
      <c r="T38" s="8"/>
    </row>
    <row r="39" spans="1:21" s="8" customFormat="1" ht="15" customHeight="1">
      <c r="A39" s="7"/>
      <c r="B39" s="7"/>
      <c r="C39" s="7"/>
      <c r="D39" s="7"/>
      <c r="E39" s="7"/>
      <c r="F39" s="7"/>
    </row>
    <row r="40" spans="1:21" s="8" customFormat="1" ht="15" customHeight="1">
      <c r="A40" s="7"/>
      <c r="B40" s="7"/>
      <c r="C40" s="7"/>
      <c r="D40" s="7"/>
      <c r="E40" s="7"/>
      <c r="F40" s="7"/>
      <c r="G40" s="7"/>
      <c r="H40" s="7"/>
      <c r="I40" s="7"/>
      <c r="J40" s="7"/>
      <c r="K40" s="7"/>
      <c r="L40" s="7"/>
      <c r="M40" s="7"/>
      <c r="N40" s="7"/>
      <c r="O40" s="7"/>
      <c r="P40" s="7"/>
      <c r="Q40" s="7"/>
      <c r="R40" s="7"/>
      <c r="S40" s="7"/>
      <c r="T40" s="7"/>
    </row>
    <row r="41" spans="1:21" s="7" customFormat="1" ht="15" customHeight="1">
      <c r="G41" s="8"/>
      <c r="H41" s="8"/>
      <c r="I41" s="8"/>
      <c r="J41" s="8"/>
      <c r="K41" s="8"/>
      <c r="L41" s="8"/>
      <c r="M41" s="8"/>
      <c r="N41" s="8"/>
      <c r="O41" s="8"/>
      <c r="P41" s="8"/>
      <c r="Q41" s="8"/>
      <c r="R41" s="8"/>
      <c r="S41" s="8"/>
      <c r="T41" s="8"/>
    </row>
    <row r="42" spans="1:21" s="8" customFormat="1" ht="15" customHeight="1">
      <c r="A42" s="7"/>
      <c r="B42" s="7"/>
      <c r="C42" s="7"/>
      <c r="D42" s="7"/>
      <c r="E42" s="7"/>
      <c r="F42" s="7"/>
    </row>
    <row r="43" spans="1:21" s="8" customFormat="1" ht="15" customHeight="1">
      <c r="A43" s="7"/>
      <c r="B43" s="7"/>
      <c r="C43" s="7"/>
      <c r="D43" s="7"/>
      <c r="E43" s="7"/>
      <c r="F43" s="7"/>
      <c r="G43" s="7"/>
      <c r="H43" s="7"/>
      <c r="I43" s="7"/>
      <c r="J43" s="7"/>
      <c r="K43" s="7"/>
      <c r="L43" s="7"/>
    </row>
    <row r="44" spans="1:21" s="7" customFormat="1" ht="15" customHeight="1">
      <c r="G44" s="8"/>
      <c r="H44" s="8"/>
      <c r="I44" s="8"/>
      <c r="J44" s="8"/>
      <c r="K44" s="8"/>
      <c r="L44" s="8"/>
      <c r="M44" s="8"/>
      <c r="N44" s="8"/>
      <c r="O44" s="8"/>
      <c r="P44" s="8"/>
      <c r="Q44" s="8"/>
      <c r="R44" s="8"/>
      <c r="S44" s="8"/>
      <c r="T44" s="8"/>
      <c r="U44" s="8"/>
    </row>
    <row r="45" spans="1:21" s="8" customFormat="1" ht="15" customHeight="1">
      <c r="A45" s="7"/>
      <c r="B45" s="7"/>
      <c r="C45" s="7"/>
      <c r="D45" s="7"/>
      <c r="E45" s="7"/>
      <c r="F45" s="7"/>
      <c r="M45" s="7"/>
      <c r="N45" s="7"/>
      <c r="O45" s="7"/>
      <c r="P45" s="7"/>
      <c r="Q45" s="7"/>
      <c r="R45" s="7"/>
      <c r="S45" s="7"/>
      <c r="T45" s="7"/>
    </row>
    <row r="46" spans="1:21" s="8" customFormat="1" ht="15" customHeight="1">
      <c r="A46" s="7"/>
      <c r="B46" s="7"/>
      <c r="C46" s="7"/>
      <c r="D46" s="7"/>
      <c r="E46" s="7"/>
      <c r="F46" s="7"/>
      <c r="U46" s="7"/>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c r="M48" s="7"/>
      <c r="N48" s="7"/>
      <c r="O48" s="7"/>
      <c r="P48" s="7"/>
      <c r="Q48" s="7"/>
      <c r="R48" s="7"/>
      <c r="S48" s="7"/>
      <c r="T48" s="7"/>
    </row>
    <row r="49" spans="1:21" s="7" customFormat="1" ht="15" customHeight="1">
      <c r="G49" s="8"/>
      <c r="H49" s="8"/>
      <c r="I49" s="8"/>
      <c r="J49" s="8"/>
      <c r="K49" s="8"/>
      <c r="L49" s="8"/>
    </row>
    <row r="50" spans="1:21" s="8" customFormat="1" ht="15" customHeight="1">
      <c r="A50" s="7"/>
      <c r="B50" s="7"/>
      <c r="C50" s="7"/>
      <c r="D50" s="7"/>
      <c r="E50" s="7"/>
      <c r="F50" s="7"/>
      <c r="M50" s="7"/>
      <c r="N50" s="7"/>
      <c r="O50" s="7"/>
      <c r="P50" s="7"/>
      <c r="Q50" s="7"/>
      <c r="R50" s="7"/>
      <c r="S50" s="7"/>
      <c r="T50" s="7"/>
      <c r="U50" s="7"/>
    </row>
    <row r="51" spans="1:21" s="8" customFormat="1" ht="15" customHeight="1">
      <c r="A51" s="7"/>
      <c r="B51" s="7"/>
      <c r="C51" s="7"/>
      <c r="D51" s="7"/>
      <c r="E51" s="7"/>
      <c r="F51" s="7"/>
      <c r="G51" s="7"/>
      <c r="H51" s="7"/>
      <c r="I51" s="7"/>
      <c r="J51" s="7"/>
      <c r="K51" s="7"/>
      <c r="L51" s="7"/>
      <c r="M51" s="7"/>
      <c r="N51" s="7"/>
      <c r="O51" s="7"/>
      <c r="P51" s="7"/>
      <c r="Q51" s="7"/>
      <c r="R51" s="7"/>
      <c r="S51" s="7"/>
      <c r="T51" s="7"/>
      <c r="U51" s="7"/>
    </row>
    <row r="52" spans="1:21" s="7" customFormat="1" ht="15" customHeight="1"/>
    <row r="53" spans="1:21" s="7" customFormat="1" ht="15" customHeight="1">
      <c r="A53" s="346"/>
    </row>
    <row r="54" spans="1:21" s="7" customFormat="1" ht="15" customHeight="1">
      <c r="M54" s="8"/>
      <c r="N54" s="8"/>
      <c r="O54" s="8"/>
      <c r="P54" s="8"/>
      <c r="Q54" s="8"/>
      <c r="R54" s="8"/>
      <c r="S54" s="8"/>
      <c r="T54" s="8"/>
    </row>
    <row r="55" spans="1:21" s="7" customFormat="1" ht="15" customHeight="1">
      <c r="U55" s="8"/>
    </row>
    <row r="56" spans="1:21" s="7" customFormat="1" ht="15" customHeight="1">
      <c r="M56" s="8"/>
      <c r="N56" s="8"/>
      <c r="O56" s="8"/>
      <c r="P56" s="8"/>
      <c r="Q56" s="8"/>
      <c r="R56" s="8"/>
      <c r="S56" s="8"/>
      <c r="T56" s="8"/>
    </row>
    <row r="57" spans="1:21" s="7" customFormat="1" ht="15" customHeight="1">
      <c r="G57" s="8"/>
      <c r="H57" s="8"/>
      <c r="I57" s="8"/>
      <c r="J57" s="8"/>
      <c r="K57" s="8"/>
      <c r="L57" s="8"/>
      <c r="M57" s="8"/>
      <c r="N57" s="8"/>
      <c r="O57" s="8"/>
      <c r="P57" s="8"/>
      <c r="Q57" s="8"/>
      <c r="R57" s="8"/>
      <c r="S57" s="8"/>
      <c r="T57" s="8"/>
      <c r="U57" s="8"/>
    </row>
    <row r="58" spans="1:21" s="8" customFormat="1" ht="15" customHeight="1">
      <c r="A58" s="7"/>
      <c r="B58" s="7"/>
      <c r="C58" s="7"/>
      <c r="D58" s="7"/>
      <c r="E58" s="7"/>
      <c r="F58" s="7"/>
      <c r="G58" s="7"/>
      <c r="H58" s="7"/>
      <c r="I58" s="7"/>
      <c r="J58" s="7"/>
      <c r="K58" s="7"/>
      <c r="L58" s="7"/>
    </row>
    <row r="59" spans="1:21" s="7" customFormat="1" ht="15" customHeight="1">
      <c r="G59" s="8"/>
      <c r="H59" s="8"/>
      <c r="I59" s="8"/>
      <c r="J59" s="8"/>
      <c r="K59" s="8"/>
      <c r="L59" s="8"/>
      <c r="M59" s="8"/>
      <c r="N59" s="8"/>
      <c r="O59" s="8"/>
      <c r="P59" s="8"/>
      <c r="Q59" s="8"/>
      <c r="R59" s="8"/>
      <c r="S59" s="8"/>
      <c r="T59" s="8"/>
      <c r="U59" s="8"/>
    </row>
    <row r="60" spans="1:21" s="8" customFormat="1" ht="15" customHeight="1">
      <c r="A60" s="7"/>
      <c r="B60" s="7"/>
      <c r="C60" s="7"/>
      <c r="D60" s="7"/>
      <c r="E60" s="7"/>
      <c r="F60" s="7"/>
    </row>
    <row r="61" spans="1:21" s="8" customFormat="1" ht="15" customHeight="1">
      <c r="A61" s="7"/>
      <c r="B61" s="7"/>
      <c r="C61" s="7"/>
      <c r="D61" s="7"/>
      <c r="E61" s="7"/>
      <c r="F61" s="7"/>
      <c r="M61" s="7"/>
      <c r="N61" s="7"/>
      <c r="O61" s="7"/>
      <c r="P61" s="7"/>
      <c r="Q61" s="7"/>
      <c r="R61" s="7"/>
      <c r="S61" s="7"/>
      <c r="T61" s="7"/>
    </row>
    <row r="62" spans="1:21" s="8" customFormat="1" ht="15" customHeight="1">
      <c r="A62" s="7"/>
      <c r="B62" s="7"/>
      <c r="C62" s="7"/>
      <c r="D62" s="7"/>
      <c r="E62" s="7"/>
      <c r="F62" s="7"/>
      <c r="M62" s="7"/>
      <c r="N62" s="7"/>
      <c r="O62" s="7"/>
      <c r="P62" s="7"/>
      <c r="Q62" s="7"/>
      <c r="R62" s="7"/>
      <c r="S62" s="7"/>
      <c r="T62" s="7"/>
      <c r="U62" s="7"/>
    </row>
    <row r="63" spans="1:21" s="8" customFormat="1" ht="15" customHeight="1">
      <c r="A63" s="7"/>
      <c r="B63" s="7"/>
      <c r="C63" s="7"/>
      <c r="D63" s="7"/>
      <c r="E63" s="7"/>
      <c r="F63" s="7"/>
      <c r="M63" s="7"/>
      <c r="N63" s="7"/>
      <c r="O63" s="7"/>
      <c r="P63" s="7"/>
      <c r="Q63" s="7"/>
      <c r="R63" s="7"/>
      <c r="S63" s="7"/>
      <c r="T63" s="7"/>
      <c r="U63" s="7"/>
    </row>
    <row r="64" spans="1:21" s="8" customFormat="1" ht="15" customHeight="1">
      <c r="A64" s="7"/>
      <c r="B64" s="7"/>
      <c r="C64" s="7"/>
      <c r="D64" s="7"/>
      <c r="E64" s="7"/>
      <c r="F64" s="7"/>
      <c r="G64" s="7"/>
      <c r="H64" s="7"/>
      <c r="I64" s="7"/>
      <c r="J64" s="7"/>
      <c r="K64" s="7"/>
      <c r="L64" s="7"/>
      <c r="M64" s="7"/>
      <c r="N64" s="7"/>
      <c r="O64" s="7"/>
      <c r="P64" s="7"/>
      <c r="Q64" s="7"/>
      <c r="R64" s="7"/>
      <c r="S64" s="7"/>
      <c r="T64" s="7"/>
      <c r="U64" s="7"/>
    </row>
    <row r="65" spans="1:21" s="7" customFormat="1" ht="15" customHeight="1"/>
    <row r="66" spans="1:21" s="7" customFormat="1" ht="15" customHeight="1"/>
    <row r="67" spans="1:21" s="7" customFormat="1" ht="15" customHeight="1">
      <c r="M67" s="8"/>
      <c r="N67" s="8"/>
      <c r="O67" s="8"/>
      <c r="P67" s="8"/>
      <c r="Q67" s="8"/>
      <c r="R67" s="8"/>
      <c r="S67" s="8"/>
      <c r="T67" s="8"/>
    </row>
    <row r="68" spans="1:21" s="7" customFormat="1" ht="15" customHeight="1">
      <c r="U68" s="8"/>
    </row>
    <row r="69" spans="1:21" s="7" customFormat="1" ht="15" customHeight="1">
      <c r="M69" s="8"/>
      <c r="N69" s="8"/>
      <c r="O69" s="8"/>
      <c r="P69" s="8"/>
      <c r="Q69" s="8"/>
      <c r="R69" s="8"/>
      <c r="S69" s="8"/>
      <c r="T69" s="8"/>
    </row>
    <row r="70" spans="1:21" s="7" customFormat="1" ht="15" customHeight="1">
      <c r="G70" s="8"/>
      <c r="H70" s="8"/>
      <c r="I70" s="8"/>
      <c r="J70" s="8"/>
      <c r="K70" s="8"/>
      <c r="L70" s="8"/>
      <c r="U70" s="8"/>
    </row>
    <row r="71" spans="1:21" s="8" customFormat="1" ht="15" customHeight="1">
      <c r="A71" s="7"/>
      <c r="B71" s="7"/>
      <c r="C71" s="7"/>
      <c r="D71" s="7"/>
      <c r="E71" s="7"/>
      <c r="F71" s="7"/>
      <c r="G71" s="7"/>
      <c r="H71" s="7"/>
      <c r="I71" s="7"/>
      <c r="J71" s="7"/>
      <c r="K71" s="7"/>
      <c r="L71" s="7"/>
      <c r="U71" s="7"/>
    </row>
    <row r="72" spans="1:21" s="7" customFormat="1" ht="15" customHeight="1">
      <c r="G72" s="8"/>
      <c r="H72" s="8"/>
      <c r="I72" s="8"/>
      <c r="J72" s="8"/>
      <c r="K72" s="8"/>
      <c r="L72" s="8"/>
      <c r="M72" s="8"/>
      <c r="N72" s="8"/>
      <c r="O72" s="8"/>
      <c r="P72" s="8"/>
      <c r="Q72" s="8"/>
      <c r="R72" s="8"/>
      <c r="S72" s="8"/>
      <c r="T72" s="8"/>
      <c r="U72" s="8"/>
    </row>
    <row r="73" spans="1:21" s="8" customFormat="1" ht="15" customHeight="1">
      <c r="A73" s="7"/>
      <c r="B73" s="7"/>
      <c r="C73" s="7"/>
      <c r="D73" s="7"/>
      <c r="E73" s="7"/>
      <c r="F73" s="7"/>
      <c r="G73" s="7"/>
      <c r="H73" s="7"/>
      <c r="I73" s="7"/>
      <c r="J73" s="7"/>
      <c r="K73" s="7"/>
      <c r="L73" s="7"/>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M75" s="7"/>
      <c r="N75" s="7"/>
      <c r="O75" s="7"/>
      <c r="P75" s="7"/>
      <c r="Q75" s="7"/>
      <c r="R75" s="7"/>
      <c r="S75" s="7"/>
      <c r="T75" s="7"/>
    </row>
    <row r="76" spans="1:21" s="8" customFormat="1" ht="15" customHeight="1">
      <c r="A76" s="7"/>
      <c r="B76" s="7"/>
      <c r="C76" s="7"/>
      <c r="D76" s="7"/>
      <c r="E76" s="7"/>
      <c r="F76" s="7"/>
      <c r="M76" s="7"/>
      <c r="N76" s="7"/>
      <c r="O76" s="7"/>
      <c r="P76" s="7"/>
      <c r="Q76" s="7"/>
      <c r="R76" s="7"/>
      <c r="S76" s="7"/>
      <c r="T76" s="7"/>
      <c r="U76" s="7"/>
    </row>
    <row r="77" spans="1:21" s="8" customFormat="1" ht="15" customHeight="1">
      <c r="A77" s="7"/>
      <c r="B77" s="7"/>
      <c r="C77" s="7"/>
      <c r="D77" s="7"/>
      <c r="E77" s="7"/>
      <c r="F77" s="7"/>
      <c r="M77" s="7"/>
      <c r="N77" s="7"/>
      <c r="O77" s="7"/>
      <c r="P77" s="7"/>
      <c r="Q77" s="7"/>
      <c r="R77" s="7"/>
      <c r="S77" s="7"/>
      <c r="T77" s="7"/>
      <c r="U77" s="7"/>
    </row>
    <row r="78" spans="1:21" s="8" customFormat="1" ht="15" customHeight="1">
      <c r="A78" s="7"/>
      <c r="B78" s="7"/>
      <c r="C78" s="7"/>
      <c r="D78" s="7"/>
      <c r="E78" s="7"/>
      <c r="F78" s="7"/>
      <c r="G78" s="7"/>
      <c r="H78" s="7"/>
      <c r="I78" s="7"/>
      <c r="J78" s="7"/>
      <c r="K78" s="7"/>
      <c r="L78" s="7"/>
      <c r="M78" s="7"/>
      <c r="N78" s="7"/>
      <c r="O78" s="7"/>
      <c r="P78" s="7"/>
      <c r="Q78" s="7"/>
      <c r="R78" s="7"/>
      <c r="S78" s="7"/>
      <c r="T78" s="7"/>
      <c r="U78" s="7"/>
    </row>
    <row r="79" spans="1:21" s="7" customFormat="1" ht="15" customHeight="1"/>
    <row r="80" spans="1:21" s="7" customFormat="1" ht="15" customHeight="1"/>
    <row r="81" spans="1:21" s="7" customFormat="1" ht="15" customHeight="1"/>
    <row r="82" spans="1:21" s="7" customFormat="1" ht="15" customHeight="1"/>
    <row r="83" spans="1:21" s="7" customFormat="1" ht="15" customHeight="1"/>
    <row r="84" spans="1:21" s="7" customFormat="1" ht="15" customHeight="1"/>
    <row r="85" spans="1:21" s="7" customFormat="1" ht="15" customHeight="1">
      <c r="M85" s="8"/>
      <c r="N85" s="8"/>
      <c r="O85" s="8"/>
      <c r="P85" s="8"/>
      <c r="Q85" s="8"/>
      <c r="R85" s="8"/>
      <c r="S85" s="8"/>
      <c r="T85" s="8"/>
    </row>
    <row r="86" spans="1:21" s="7" customFormat="1" ht="15" customHeight="1">
      <c r="M86" s="8"/>
      <c r="N86" s="8"/>
      <c r="O86" s="8"/>
      <c r="P86" s="8"/>
      <c r="Q86" s="8"/>
      <c r="R86" s="8"/>
      <c r="S86" s="8"/>
      <c r="T86" s="8"/>
      <c r="U86" s="8"/>
    </row>
    <row r="87" spans="1:21" s="7" customFormat="1" ht="15" customHeight="1">
      <c r="M87" s="8"/>
      <c r="N87" s="8"/>
      <c r="O87" s="8"/>
      <c r="P87" s="8"/>
      <c r="Q87" s="8"/>
      <c r="R87" s="8"/>
      <c r="S87" s="8"/>
      <c r="T87" s="8"/>
      <c r="U87" s="8"/>
    </row>
    <row r="88" spans="1:21" s="7" customFormat="1" ht="15" customHeight="1">
      <c r="G88" s="8"/>
      <c r="H88" s="8"/>
      <c r="I88" s="8"/>
      <c r="J88" s="8"/>
      <c r="K88" s="8"/>
      <c r="L88" s="8"/>
      <c r="M88" s="8"/>
      <c r="N88" s="8"/>
      <c r="O88" s="8"/>
      <c r="P88" s="8"/>
      <c r="Q88" s="8"/>
      <c r="R88" s="8"/>
      <c r="S88" s="8"/>
      <c r="T88" s="8"/>
      <c r="U88" s="8"/>
    </row>
    <row r="89" spans="1:21" s="8" customFormat="1" ht="15" customHeight="1">
      <c r="A89" s="7"/>
      <c r="B89" s="7"/>
      <c r="C89" s="7"/>
      <c r="D89" s="7"/>
      <c r="E89" s="7"/>
      <c r="F89" s="7"/>
      <c r="M89" s="7"/>
      <c r="N89" s="7"/>
      <c r="O89" s="7"/>
      <c r="P89" s="7"/>
      <c r="Q89" s="7"/>
      <c r="R89" s="7"/>
      <c r="S89" s="7"/>
      <c r="T89" s="7"/>
    </row>
    <row r="90" spans="1:21" s="8" customFormat="1" ht="15" customHeight="1">
      <c r="A90" s="7"/>
      <c r="B90" s="7"/>
      <c r="C90" s="7"/>
      <c r="D90" s="7"/>
      <c r="E90" s="7"/>
      <c r="F90" s="7"/>
      <c r="M90" s="7"/>
      <c r="N90" s="7"/>
      <c r="O90" s="7"/>
      <c r="P90" s="7"/>
      <c r="Q90" s="7"/>
      <c r="R90" s="7"/>
      <c r="S90" s="7"/>
      <c r="T90" s="7"/>
      <c r="U90" s="7"/>
    </row>
    <row r="91" spans="1:21" s="8" customFormat="1" ht="15" customHeight="1">
      <c r="A91" s="7"/>
      <c r="B91" s="7"/>
      <c r="C91" s="7"/>
      <c r="D91" s="7"/>
      <c r="E91" s="7"/>
      <c r="F91" s="7"/>
      <c r="M91" s="7"/>
      <c r="N91" s="7"/>
      <c r="O91" s="7"/>
      <c r="P91" s="7"/>
      <c r="Q91" s="7"/>
      <c r="R91" s="7"/>
      <c r="S91" s="7"/>
      <c r="T91" s="7"/>
      <c r="U91" s="7"/>
    </row>
    <row r="92" spans="1:21" s="8" customFormat="1" ht="15" customHeight="1">
      <c r="A92" s="7"/>
      <c r="B92" s="7"/>
      <c r="C92" s="7"/>
      <c r="D92" s="7"/>
      <c r="E92" s="7"/>
      <c r="F92" s="7"/>
      <c r="G92" s="7"/>
      <c r="H92" s="7"/>
      <c r="I92" s="7"/>
      <c r="J92" s="7"/>
      <c r="K92" s="7"/>
      <c r="L92" s="7"/>
      <c r="M92" s="7"/>
      <c r="N92" s="7"/>
      <c r="O92" s="7"/>
      <c r="P92" s="7"/>
      <c r="Q92" s="7"/>
      <c r="R92" s="7"/>
      <c r="S92" s="7"/>
      <c r="T92" s="7"/>
      <c r="U92" s="7"/>
    </row>
    <row r="93" spans="1:21" s="7" customFormat="1" ht="15" customHeight="1"/>
    <row r="94" spans="1:21" s="7" customFormat="1" ht="15" customHeight="1"/>
    <row r="95" spans="1:21" s="7" customFormat="1" ht="15" customHeight="1"/>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sheetData>
  <sheetProtection algorithmName="SHA-512" hashValue="dbNU2gOlBvLNfb19UDp2yNWJrzqf8yWC9XiR3/PBtQ6xXKlEXdqfnBw3dFd908PPTe+7WA+rZEr9GnpWmdn/Ig==" saltValue="1KLMl1XAkZmiqBjz+v0Ibw==" spinCount="100000" sheet="1" objects="1" scenarios="1" selectLockedCells="1"/>
  <mergeCells count="23">
    <mergeCell ref="D23:D24"/>
    <mergeCell ref="E23:J24"/>
    <mergeCell ref="K23:K24"/>
    <mergeCell ref="D35:D36"/>
    <mergeCell ref="E35:J36"/>
    <mergeCell ref="K35:K36"/>
    <mergeCell ref="D27:D28"/>
    <mergeCell ref="E27:J28"/>
    <mergeCell ref="K27:K28"/>
    <mergeCell ref="D31:D32"/>
    <mergeCell ref="E31:J32"/>
    <mergeCell ref="K31:K32"/>
    <mergeCell ref="C10:F10"/>
    <mergeCell ref="K19:K20"/>
    <mergeCell ref="M19:M20"/>
    <mergeCell ref="N19:S20"/>
    <mergeCell ref="T19:T20"/>
    <mergeCell ref="C11:H11"/>
    <mergeCell ref="T16:T17"/>
    <mergeCell ref="D16:D17"/>
    <mergeCell ref="E16:J17"/>
    <mergeCell ref="M16:M17"/>
    <mergeCell ref="N16:S17"/>
  </mergeCells>
  <hyperlinks>
    <hyperlink ref="E4" location="'Output overview'!A1" display="OUTPUT" xr:uid="{679D3FA2-3B06-4C45-8D35-389446D5C6EA}"/>
    <hyperlink ref="G4" location="'Appendix overview'!A1" display="APPENDIX" xr:uid="{FFA9F393-3818-472C-A251-3CAD635D2389}"/>
    <hyperlink ref="I4" location="'Legal caveat'!A1" display="LEGAL CAVEAT" xr:uid="{11C23F8E-B16F-4335-87D8-5505192EF794}"/>
    <hyperlink ref="C4" location="'Analytical input overview'!A1" display="ANALYTICAL INPUTS" xr:uid="{D46062C7-41EE-4850-A8A8-FD89B1256F15}"/>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9BD6-A212-4381-8791-2A48BE8DC94D}">
  <dimension ref="A1:U247"/>
  <sheetViews>
    <sheetView showGridLines="0" topLeftCell="A10" zoomScale="70" zoomScaleNormal="70" workbookViewId="0">
      <selection activeCell="D23" sqref="D23:E23"/>
    </sheetView>
  </sheetViews>
  <sheetFormatPr defaultColWidth="8.90625" defaultRowHeight="12.5"/>
  <cols>
    <col min="1" max="1" width="3.90625" style="1" customWidth="1"/>
    <col min="2" max="2" width="20.6328125" style="1" customWidth="1"/>
    <col min="3" max="3" width="35.6328125" style="1" customWidth="1"/>
    <col min="4" max="4" width="39.08984375" style="1" customWidth="1"/>
    <col min="5" max="5" width="35.6328125" style="1" customWidth="1"/>
    <col min="6" max="6" width="25" style="1" customWidth="1"/>
    <col min="7" max="7" width="35.6328125" style="1" customWidth="1"/>
    <col min="8" max="8" width="19.453125" style="1" customWidth="1"/>
    <col min="9" max="9" width="35.6328125" style="1" customWidth="1"/>
    <col min="10" max="10" width="23.6328125" style="1" customWidth="1"/>
    <col min="11" max="11" width="35.6328125" style="1" customWidth="1"/>
    <col min="12" max="12" width="3.90625" style="1" customWidth="1"/>
    <col min="13" max="13" width="30.90625" style="1" customWidth="1"/>
    <col min="14" max="14" width="3.90625" style="1" customWidth="1"/>
    <col min="15" max="15" width="30.90625" style="1" customWidth="1"/>
    <col min="16" max="16384" width="8.90625" style="1"/>
  </cols>
  <sheetData>
    <row r="1" spans="3:15" s="99" customFormat="1" ht="65.150000000000006" customHeight="1">
      <c r="C1" s="98"/>
      <c r="D1" s="98"/>
      <c r="I1" s="126" t="s">
        <v>68</v>
      </c>
    </row>
    <row r="2" spans="3:15" s="101" customFormat="1" ht="14.15" customHeight="1">
      <c r="C2" s="100"/>
      <c r="D2" s="100"/>
    </row>
    <row r="3" spans="3:15" ht="2.15" customHeight="1">
      <c r="D3" s="22"/>
      <c r="G3" s="130"/>
    </row>
    <row r="4" spans="3:15" s="21" customFormat="1" ht="13.5" customHeight="1">
      <c r="C4" s="44"/>
      <c r="E4" s="44"/>
      <c r="G4" s="44"/>
      <c r="I4" s="44"/>
      <c r="K4" s="44"/>
    </row>
    <row r="5" spans="3:15" ht="5.25" customHeight="1"/>
    <row r="6" spans="3:15" ht="15" customHeight="1">
      <c r="J6" s="20"/>
    </row>
    <row r="7" spans="3:15" ht="24.9" customHeight="1"/>
    <row r="8" spans="3:15" ht="31.5">
      <c r="C8" s="18" t="s">
        <v>27</v>
      </c>
      <c r="E8" s="2"/>
    </row>
    <row r="9" spans="3:15" ht="14.15" customHeight="1">
      <c r="E9" s="2"/>
    </row>
    <row r="10" spans="3:15" ht="14.15" customHeight="1">
      <c r="C10" s="28"/>
      <c r="D10" s="28"/>
      <c r="E10" s="28"/>
      <c r="F10" s="28"/>
      <c r="G10" s="28"/>
      <c r="H10" s="28"/>
      <c r="I10" s="28"/>
      <c r="J10" s="28"/>
      <c r="K10" s="28"/>
      <c r="L10" s="28"/>
      <c r="M10" s="28"/>
    </row>
    <row r="11" spans="3:15" ht="35.15" customHeight="1">
      <c r="C11" s="99"/>
      <c r="D11" s="443" t="s">
        <v>92</v>
      </c>
      <c r="E11" s="444"/>
      <c r="F11" s="445" t="s">
        <v>93</v>
      </c>
      <c r="G11" s="446"/>
      <c r="H11" s="447" t="s">
        <v>109</v>
      </c>
      <c r="I11" s="446"/>
      <c r="J11" s="441" t="s">
        <v>19</v>
      </c>
      <c r="K11" s="442"/>
    </row>
    <row r="12" spans="3:15" ht="14.15" customHeight="1">
      <c r="C12" s="99"/>
      <c r="D12" s="99"/>
      <c r="E12" s="99"/>
      <c r="F12" s="104"/>
      <c r="G12" s="104"/>
      <c r="H12" s="99"/>
      <c r="I12" s="99"/>
      <c r="J12" s="99"/>
      <c r="K12" s="99"/>
    </row>
    <row r="13" spans="3:15" ht="14.15" customHeight="1">
      <c r="C13" s="99"/>
      <c r="D13" s="99"/>
      <c r="E13" s="99"/>
      <c r="F13" s="104"/>
      <c r="G13" s="104"/>
      <c r="H13" s="99"/>
      <c r="I13" s="99"/>
      <c r="J13" s="99"/>
      <c r="K13" s="99"/>
    </row>
    <row r="14" spans="3:15" ht="18.649999999999999" customHeight="1">
      <c r="C14" s="179" t="s">
        <v>114</v>
      </c>
      <c r="D14" s="435">
        <f>'user proc'!N10</f>
        <v>0</v>
      </c>
      <c r="E14" s="436"/>
      <c r="F14" s="435">
        <f>'user proc'!N11</f>
        <v>0</v>
      </c>
      <c r="G14" s="436"/>
      <c r="H14" s="435">
        <f>'user proc'!N12</f>
        <v>0</v>
      </c>
      <c r="I14" s="436"/>
      <c r="J14" s="435">
        <f>'user proc'!N13</f>
        <v>0</v>
      </c>
      <c r="K14" s="436"/>
      <c r="L14" s="76"/>
      <c r="M14" s="36"/>
      <c r="O14" s="37"/>
    </row>
    <row r="15" spans="3:15" ht="18.649999999999999" customHeight="1">
      <c r="C15" s="180" t="s">
        <v>48</v>
      </c>
      <c r="D15" s="435">
        <f>IF('market proc'!N10-'user proc'!N10&lt;0,0,'market proc'!N10-'user proc'!N10)</f>
        <v>0</v>
      </c>
      <c r="E15" s="436"/>
      <c r="F15" s="437">
        <f>IF('market proc'!N11-'user proc'!N11&lt;0,0,'market proc'!N11-'user proc'!N11)</f>
        <v>0</v>
      </c>
      <c r="G15" s="438"/>
      <c r="H15" s="437">
        <f>IF('market proc'!N12-'user proc'!N12&lt;0,0,'market proc'!N12-'user proc'!N12)</f>
        <v>0</v>
      </c>
      <c r="I15" s="438"/>
      <c r="J15" s="437">
        <f>IF('market proc'!N13-'user proc'!N13&lt;0,0,'market proc'!N13-'user proc'!N13)</f>
        <v>0</v>
      </c>
      <c r="K15" s="438"/>
      <c r="L15" s="14"/>
      <c r="N15" s="27"/>
      <c r="O15" s="37"/>
    </row>
    <row r="16" spans="3:15" ht="18.649999999999999" customHeight="1">
      <c r="C16" s="181" t="s">
        <v>47</v>
      </c>
      <c r="D16" s="439">
        <f>IF(('Annual HF vol'!$N$10*'Latent demand settings'!$N$10)-'market proc'!N10&lt;0,0,ROUND(('Annual HF vol'!$N$10*'Latent demand settings'!$N$10)-'market proc'!N10,0))</f>
        <v>0</v>
      </c>
      <c r="E16" s="440"/>
      <c r="F16" s="439">
        <f>IF(('Annual HF vol'!$N$10*'Latent demand settings'!$N$11)-'market proc'!N11&lt;0,0,ROUND(('Annual HF vol'!$N$10*'Latent demand settings'!$N$11)-'market proc'!N11,0))</f>
        <v>0</v>
      </c>
      <c r="G16" s="440"/>
      <c r="H16" s="439">
        <f>IF(('Annual HF vol'!$N$10*'Latent demand settings'!$N$12)-'market proc'!N12&lt;0,0,ROUND(('Annual HF vol'!$N$10*'Latent demand settings'!$N$12)-'market proc'!N12,0))</f>
        <v>0</v>
      </c>
      <c r="I16" s="440"/>
      <c r="J16" s="439">
        <f>IF(('Annual HF vol'!$N$10*'Latent demand settings'!$N$13)-'market proc'!N13&lt;0,0,ROUND(('Annual HF vol'!$N$10*'Latent demand settings'!$N$13)-'market proc'!N13,0))</f>
        <v>0</v>
      </c>
      <c r="K16" s="440"/>
      <c r="L16" s="42"/>
      <c r="M16" s="31"/>
      <c r="N16" s="37"/>
    </row>
    <row r="17" spans="2:20" ht="18.649999999999999" customHeight="1">
      <c r="C17" s="182"/>
      <c r="D17" s="185"/>
      <c r="E17" s="185"/>
      <c r="F17" s="185"/>
      <c r="G17" s="185"/>
      <c r="H17" s="185"/>
      <c r="I17" s="185"/>
      <c r="J17" s="185"/>
      <c r="K17" s="176"/>
    </row>
    <row r="18" spans="2:20" ht="18.649999999999999" customHeight="1">
      <c r="C18" s="169" t="s">
        <v>45</v>
      </c>
      <c r="D18" s="433">
        <f>SUM(D14:E16)</f>
        <v>0</v>
      </c>
      <c r="E18" s="434"/>
      <c r="F18" s="433">
        <f>SUM(F14:G16)</f>
        <v>0</v>
      </c>
      <c r="G18" s="434"/>
      <c r="H18" s="433">
        <f>SUM(H14:I16)</f>
        <v>0</v>
      </c>
      <c r="I18" s="434"/>
      <c r="J18" s="433">
        <f>SUM(J14:K16)</f>
        <v>0</v>
      </c>
      <c r="K18" s="434"/>
    </row>
    <row r="19" spans="2:20" ht="18.649999999999999" customHeight="1">
      <c r="C19" s="169" t="s">
        <v>46</v>
      </c>
      <c r="D19" s="246">
        <f>D18*revenue!N10</f>
        <v>0</v>
      </c>
      <c r="E19" s="202"/>
      <c r="F19" s="246">
        <f>F18*revenue!N11</f>
        <v>0</v>
      </c>
      <c r="G19" s="247"/>
      <c r="H19" s="246">
        <f>H18*revenue!N12</f>
        <v>0</v>
      </c>
      <c r="I19" s="202"/>
      <c r="J19" s="248">
        <f>J18*revenue!N13</f>
        <v>0</v>
      </c>
      <c r="K19" s="249"/>
    </row>
    <row r="20" spans="2:20" ht="18.649999999999999" customHeight="1">
      <c r="C20" s="265"/>
      <c r="D20" s="266"/>
      <c r="E20" s="266"/>
      <c r="F20" s="266"/>
      <c r="G20" s="267"/>
      <c r="H20" s="266"/>
      <c r="I20" s="266"/>
      <c r="J20" s="268"/>
      <c r="K20" s="268"/>
    </row>
    <row r="21" spans="2:20" ht="18.649999999999999" customHeight="1">
      <c r="C21" s="265" t="s">
        <v>126</v>
      </c>
      <c r="D21" s="431">
        <f>(D14*growth!$N$10)+D14</f>
        <v>0</v>
      </c>
      <c r="E21" s="432"/>
      <c r="F21" s="431">
        <f>(F14*growth!$N$11)+F14</f>
        <v>0</v>
      </c>
      <c r="G21" s="432"/>
      <c r="H21" s="431">
        <f>(H14*growth!$N$12)+H14</f>
        <v>0</v>
      </c>
      <c r="I21" s="432"/>
      <c r="J21" s="431">
        <f>(J14*growth!$N$13)+J14</f>
        <v>0</v>
      </c>
      <c r="K21" s="432"/>
    </row>
    <row r="22" spans="2:20" ht="18.649999999999999" customHeight="1">
      <c r="C22" s="265" t="s">
        <v>127</v>
      </c>
      <c r="D22" s="431">
        <f>(D15*growth!$N$10)+D15</f>
        <v>0</v>
      </c>
      <c r="E22" s="432"/>
      <c r="F22" s="431">
        <f>(F15*growth!$N$11)+F15</f>
        <v>0</v>
      </c>
      <c r="G22" s="432"/>
      <c r="H22" s="431">
        <f>(H15*growth!$N$12)+H15</f>
        <v>0</v>
      </c>
      <c r="I22" s="432"/>
      <c r="J22" s="431">
        <f>(J15*growth!$N$13)+J15</f>
        <v>0</v>
      </c>
      <c r="K22" s="432"/>
    </row>
    <row r="23" spans="2:20" ht="18.649999999999999" customHeight="1">
      <c r="C23" s="265" t="s">
        <v>128</v>
      </c>
      <c r="D23" s="431">
        <f>(D16*growth!$N$10)+D16</f>
        <v>0</v>
      </c>
      <c r="E23" s="432"/>
      <c r="F23" s="431">
        <f>(F16*growth!$N$11)+F16</f>
        <v>0</v>
      </c>
      <c r="G23" s="432"/>
      <c r="H23" s="431">
        <f>(H16*growth!$N$12)+H16</f>
        <v>0</v>
      </c>
      <c r="I23" s="432"/>
      <c r="J23" s="431">
        <f>(J16*growth!$N$13)+J16</f>
        <v>0</v>
      </c>
      <c r="K23" s="432"/>
    </row>
    <row r="24" spans="2:20" ht="18.649999999999999" customHeight="1">
      <c r="C24" s="182"/>
      <c r="D24" s="431">
        <f>(D17*growth!$N$10)+D17</f>
        <v>0</v>
      </c>
      <c r="E24" s="432"/>
      <c r="F24" s="431">
        <f>(F17*growth!$N$11)+F17</f>
        <v>0</v>
      </c>
      <c r="G24" s="432"/>
      <c r="H24" s="431">
        <f>(H17*growth!$N$12)+H17</f>
        <v>0</v>
      </c>
      <c r="I24" s="432"/>
      <c r="J24" s="431">
        <f>(J17*growth!$N$13)+J17</f>
        <v>0</v>
      </c>
      <c r="K24" s="432"/>
    </row>
    <row r="25" spans="2:20" ht="18.649999999999999" customHeight="1">
      <c r="C25" s="169" t="s">
        <v>43</v>
      </c>
      <c r="D25" s="431">
        <f>(D18*growth!$N$10)+D18</f>
        <v>0</v>
      </c>
      <c r="E25" s="432"/>
      <c r="F25" s="431">
        <f>(F18*growth!$N$11)+F18</f>
        <v>0</v>
      </c>
      <c r="G25" s="432"/>
      <c r="H25" s="431">
        <f>(H18*growth!$N$12)+H18</f>
        <v>0</v>
      </c>
      <c r="I25" s="432"/>
      <c r="J25" s="431">
        <f>(J18*growth!$N$13)+J18</f>
        <v>0</v>
      </c>
      <c r="K25" s="432"/>
    </row>
    <row r="26" spans="2:20" ht="18.649999999999999" customHeight="1">
      <c r="C26" s="169" t="s">
        <v>44</v>
      </c>
      <c r="D26" s="246">
        <f>D25*revenue!N10</f>
        <v>0</v>
      </c>
      <c r="E26" s="202"/>
      <c r="F26" s="246">
        <f>F25*revenue!N11</f>
        <v>0</v>
      </c>
      <c r="G26" s="202"/>
      <c r="H26" s="246">
        <f>H25*revenue!N12</f>
        <v>0</v>
      </c>
      <c r="I26" s="202"/>
      <c r="J26" s="248">
        <f>J25*revenue!N13</f>
        <v>0</v>
      </c>
      <c r="K26" s="249"/>
    </row>
    <row r="27" spans="2:20" ht="18.649999999999999" customHeight="1">
      <c r="D27" s="74"/>
      <c r="E27" s="75"/>
      <c r="F27" s="75"/>
      <c r="G27" s="75"/>
      <c r="H27" s="75"/>
      <c r="I27" s="75"/>
      <c r="J27" s="75"/>
      <c r="K27" s="14"/>
      <c r="L27" s="27"/>
      <c r="M27" s="27"/>
      <c r="N27" s="37"/>
    </row>
    <row r="28" spans="2:20" ht="18.649999999999999" customHeight="1">
      <c r="N28" s="14"/>
    </row>
    <row r="29" spans="2:20" ht="18.649999999999999" customHeight="1">
      <c r="C29" s="14"/>
      <c r="D29" s="79"/>
      <c r="E29" s="77"/>
      <c r="F29" s="77"/>
      <c r="G29" s="77"/>
      <c r="H29" s="77"/>
      <c r="I29" s="77"/>
      <c r="J29" s="77"/>
      <c r="K29" s="78"/>
      <c r="M29" s="25"/>
      <c r="O29" s="32"/>
      <c r="P29" s="14"/>
      <c r="Q29" s="14"/>
      <c r="R29" s="14"/>
      <c r="S29" s="14"/>
      <c r="T29" s="14"/>
    </row>
    <row r="30" spans="2:20" s="7" customFormat="1" ht="15" customHeight="1">
      <c r="B30" s="118"/>
      <c r="C30" s="8"/>
      <c r="D30" s="71"/>
      <c r="E30" s="72"/>
      <c r="F30" s="72"/>
      <c r="G30" s="72"/>
      <c r="H30" s="72"/>
      <c r="I30" s="72"/>
      <c r="J30" s="72"/>
      <c r="K30" s="73"/>
      <c r="O30" s="9"/>
      <c r="P30" s="9"/>
      <c r="Q30" s="9"/>
      <c r="R30" s="9"/>
      <c r="S30" s="9"/>
      <c r="T30" s="9"/>
    </row>
    <row r="31" spans="2:20" s="7" customFormat="1" ht="15" customHeight="1">
      <c r="B31" s="118"/>
      <c r="C31" s="8"/>
      <c r="D31" s="59"/>
      <c r="E31" s="9"/>
      <c r="F31" s="9"/>
      <c r="G31" s="9"/>
      <c r="H31" s="9"/>
      <c r="I31" s="9"/>
      <c r="J31" s="9"/>
      <c r="K31" s="60"/>
      <c r="N31" s="59"/>
      <c r="O31" s="9"/>
      <c r="P31" s="9"/>
      <c r="Q31" s="9"/>
      <c r="R31" s="9"/>
      <c r="S31" s="9"/>
      <c r="T31" s="9"/>
    </row>
    <row r="32" spans="2:20" s="7" customFormat="1" ht="15" customHeight="1">
      <c r="B32" s="118"/>
      <c r="C32" s="8"/>
      <c r="D32" s="59"/>
      <c r="E32" s="9"/>
      <c r="F32" s="9"/>
      <c r="G32" s="9"/>
      <c r="H32" s="9"/>
      <c r="I32" s="9"/>
      <c r="J32" s="9"/>
      <c r="K32" s="60"/>
      <c r="N32" s="59"/>
      <c r="O32" s="9"/>
      <c r="P32" s="9"/>
      <c r="Q32" s="9"/>
      <c r="R32" s="9"/>
      <c r="S32" s="9"/>
      <c r="T32" s="9"/>
    </row>
    <row r="33" spans="1:21" s="7" customFormat="1" ht="15" customHeight="1">
      <c r="B33" s="118"/>
      <c r="C33" s="8"/>
      <c r="D33" s="59"/>
      <c r="E33" s="9"/>
      <c r="F33" s="9"/>
      <c r="G33" s="9"/>
      <c r="H33" s="9"/>
      <c r="I33" s="9"/>
      <c r="J33" s="9"/>
      <c r="K33" s="60"/>
      <c r="N33" s="59"/>
      <c r="O33" s="9"/>
      <c r="P33" s="9"/>
      <c r="Q33" s="9"/>
      <c r="R33" s="9"/>
      <c r="S33" s="9"/>
      <c r="T33" s="9"/>
    </row>
    <row r="34" spans="1:21" s="7" customFormat="1" ht="15" customHeight="1">
      <c r="C34" s="8"/>
      <c r="D34" s="8"/>
      <c r="E34" s="8"/>
      <c r="F34" s="8"/>
      <c r="G34" s="8"/>
      <c r="H34" s="8"/>
      <c r="I34" s="8"/>
      <c r="J34" s="8"/>
      <c r="K34" s="8"/>
      <c r="L34" s="8"/>
      <c r="M34" s="8"/>
      <c r="N34" s="8"/>
      <c r="O34" s="8"/>
      <c r="P34" s="9"/>
      <c r="Q34" s="9"/>
      <c r="R34" s="9"/>
      <c r="S34" s="9"/>
      <c r="T34" s="9"/>
    </row>
    <row r="35" spans="1:21" s="7" customFormat="1" ht="15" customHeight="1">
      <c r="S35" s="8"/>
    </row>
    <row r="36" spans="1:21" s="7" customFormat="1" ht="15" customHeight="1">
      <c r="C36" s="11"/>
      <c r="D36" s="10"/>
      <c r="E36" s="9"/>
      <c r="F36" s="9"/>
      <c r="G36" s="9"/>
      <c r="H36" s="9"/>
      <c r="I36" s="9"/>
      <c r="J36" s="9"/>
      <c r="K36" s="8"/>
      <c r="M36" s="43"/>
      <c r="N36" s="9"/>
      <c r="O36" s="9"/>
      <c r="P36" s="9"/>
      <c r="Q36" s="9"/>
      <c r="R36" s="9"/>
      <c r="S36" s="9"/>
      <c r="T36" s="416"/>
    </row>
    <row r="37" spans="1:21" s="7" customFormat="1" ht="15" customHeight="1">
      <c r="D37" s="8"/>
      <c r="E37" s="8"/>
      <c r="F37" s="8"/>
      <c r="G37" s="8"/>
      <c r="H37" s="8"/>
      <c r="I37" s="8"/>
      <c r="J37" s="8"/>
      <c r="K37" s="8"/>
      <c r="M37" s="8"/>
      <c r="N37" s="8"/>
      <c r="O37" s="8"/>
      <c r="P37" s="9"/>
      <c r="Q37" s="9"/>
      <c r="R37" s="9"/>
      <c r="S37" s="9"/>
      <c r="T37" s="416"/>
    </row>
    <row r="38" spans="1:21" s="7" customFormat="1" ht="15" customHeight="1">
      <c r="P38" s="8"/>
      <c r="Q38" s="8"/>
      <c r="R38" s="8"/>
      <c r="S38" s="8"/>
      <c r="T38" s="8"/>
    </row>
    <row r="39" spans="1:21" s="7" customFormat="1" ht="15" customHeight="1">
      <c r="D39" s="414"/>
      <c r="E39" s="415"/>
      <c r="F39" s="415"/>
      <c r="G39" s="415"/>
      <c r="H39" s="415"/>
      <c r="I39" s="415"/>
      <c r="J39" s="415"/>
      <c r="K39" s="416"/>
    </row>
    <row r="40" spans="1:21" s="7" customFormat="1" ht="15" customHeight="1">
      <c r="D40" s="414"/>
      <c r="E40" s="415"/>
      <c r="F40" s="415"/>
      <c r="G40" s="415"/>
      <c r="H40" s="415"/>
      <c r="I40" s="415"/>
      <c r="J40" s="415"/>
      <c r="K40" s="416"/>
    </row>
    <row r="41" spans="1:21" s="7" customFormat="1" ht="15" customHeight="1">
      <c r="D41" s="8"/>
      <c r="E41" s="8"/>
      <c r="F41" s="8"/>
      <c r="G41" s="8"/>
      <c r="H41" s="8"/>
      <c r="I41" s="8"/>
      <c r="J41" s="8"/>
      <c r="K41" s="8"/>
    </row>
    <row r="42" spans="1:21" s="7" customFormat="1" ht="15" customHeight="1"/>
    <row r="43" spans="1:21" s="7" customFormat="1" ht="15" customHeight="1">
      <c r="D43" s="414"/>
      <c r="E43" s="415"/>
      <c r="F43" s="415"/>
      <c r="G43" s="415"/>
      <c r="H43" s="415"/>
      <c r="I43" s="415"/>
      <c r="J43" s="415"/>
      <c r="K43" s="416"/>
      <c r="M43" s="8"/>
      <c r="N43" s="8"/>
      <c r="O43" s="8"/>
    </row>
    <row r="44" spans="1:21" s="7" customFormat="1" ht="15" customHeight="1">
      <c r="D44" s="414"/>
      <c r="E44" s="415"/>
      <c r="F44" s="415"/>
      <c r="G44" s="415"/>
      <c r="H44" s="415"/>
      <c r="I44" s="415"/>
      <c r="J44" s="415"/>
      <c r="K44" s="416"/>
      <c r="M44" s="8"/>
      <c r="N44" s="8"/>
      <c r="O44" s="8"/>
      <c r="P44" s="8"/>
      <c r="Q44" s="8"/>
      <c r="R44" s="8"/>
      <c r="S44" s="8"/>
      <c r="T44" s="8"/>
    </row>
    <row r="45" spans="1:21" s="7" customFormat="1" ht="15" customHeight="1">
      <c r="D45" s="8"/>
      <c r="E45" s="8"/>
      <c r="F45" s="8"/>
      <c r="G45" s="8"/>
      <c r="H45" s="8"/>
      <c r="I45" s="8"/>
      <c r="J45" s="8"/>
      <c r="K45" s="8"/>
      <c r="M45" s="8"/>
      <c r="N45" s="8"/>
      <c r="O45" s="8"/>
      <c r="P45" s="8"/>
      <c r="Q45" s="8"/>
      <c r="R45" s="8"/>
      <c r="S45" s="8"/>
      <c r="T45" s="8"/>
      <c r="U45" s="8"/>
    </row>
    <row r="46" spans="1:21" s="7" customFormat="1" ht="15" customHeight="1">
      <c r="L46" s="8"/>
      <c r="M46" s="8"/>
      <c r="N46" s="8"/>
      <c r="O46" s="8"/>
      <c r="P46" s="8"/>
      <c r="Q46" s="8"/>
      <c r="R46" s="8"/>
      <c r="S46" s="8"/>
      <c r="T46" s="8"/>
      <c r="U46" s="8"/>
    </row>
    <row r="47" spans="1:21" s="7" customFormat="1" ht="15" customHeight="1">
      <c r="D47" s="414"/>
      <c r="E47" s="415"/>
      <c r="F47" s="415"/>
      <c r="G47" s="415"/>
      <c r="H47" s="415"/>
      <c r="I47" s="415"/>
      <c r="J47" s="415"/>
      <c r="K47" s="416"/>
      <c r="L47" s="8"/>
      <c r="P47" s="8"/>
      <c r="Q47" s="8"/>
      <c r="R47" s="8"/>
      <c r="S47" s="8"/>
      <c r="T47" s="8"/>
      <c r="U47" s="8"/>
    </row>
    <row r="48" spans="1:21" s="8" customFormat="1" ht="15" customHeight="1">
      <c r="A48" s="7"/>
      <c r="B48" s="7"/>
      <c r="C48" s="7"/>
      <c r="D48" s="414"/>
      <c r="E48" s="415"/>
      <c r="F48" s="415"/>
      <c r="G48" s="415"/>
      <c r="H48" s="415"/>
      <c r="I48" s="415"/>
      <c r="J48" s="415"/>
      <c r="K48" s="416"/>
      <c r="P48" s="7"/>
      <c r="Q48" s="7"/>
      <c r="R48" s="7"/>
      <c r="S48" s="7"/>
      <c r="T48" s="7"/>
    </row>
    <row r="49" spans="1:21" s="8" customFormat="1" ht="15" customHeight="1">
      <c r="A49" s="7"/>
      <c r="B49" s="7"/>
      <c r="C49" s="7"/>
      <c r="U49" s="7"/>
    </row>
    <row r="50" spans="1:21" s="8" customFormat="1" ht="15" customHeight="1">
      <c r="A50" s="7"/>
      <c r="B50" s="7"/>
      <c r="C50" s="7"/>
      <c r="D50" s="7"/>
      <c r="E50" s="7"/>
      <c r="F50" s="7"/>
      <c r="G50" s="7"/>
      <c r="H50" s="7"/>
      <c r="I50" s="7"/>
      <c r="J50" s="7"/>
      <c r="K50" s="7"/>
      <c r="L50" s="7"/>
      <c r="M50" s="7"/>
      <c r="N50" s="7"/>
      <c r="O50" s="7"/>
    </row>
    <row r="51" spans="1:21" s="8" customFormat="1" ht="15" customHeight="1">
      <c r="A51" s="7"/>
      <c r="B51" s="7"/>
      <c r="C51" s="7"/>
      <c r="D51" s="414"/>
      <c r="E51" s="415"/>
      <c r="F51" s="415"/>
      <c r="G51" s="415"/>
      <c r="H51" s="415"/>
      <c r="I51" s="415"/>
      <c r="J51" s="415"/>
      <c r="K51" s="416"/>
      <c r="P51" s="7"/>
      <c r="Q51" s="7"/>
      <c r="R51" s="7"/>
      <c r="S51" s="7"/>
      <c r="T51" s="7"/>
    </row>
    <row r="52" spans="1:21" s="7" customFormat="1" ht="15" customHeight="1">
      <c r="D52" s="414"/>
      <c r="E52" s="415"/>
      <c r="F52" s="415"/>
      <c r="G52" s="415"/>
      <c r="H52" s="415"/>
      <c r="I52" s="415"/>
      <c r="J52" s="415"/>
      <c r="K52" s="416"/>
      <c r="L52" s="8"/>
      <c r="M52" s="8"/>
      <c r="N52" s="8"/>
      <c r="O52" s="8"/>
      <c r="P52" s="8"/>
      <c r="Q52" s="8"/>
      <c r="R52" s="8"/>
      <c r="S52" s="8"/>
      <c r="T52" s="8"/>
    </row>
    <row r="53" spans="1:21" s="8" customFormat="1" ht="15" customHeight="1">
      <c r="A53" s="7"/>
      <c r="B53" s="7"/>
      <c r="C53" s="7"/>
      <c r="L53" s="7"/>
      <c r="M53" s="7"/>
      <c r="N53" s="7"/>
      <c r="O53" s="7"/>
    </row>
    <row r="54" spans="1:21" s="8" customFormat="1" ht="15" customHeight="1">
      <c r="A54" s="7"/>
      <c r="B54" s="7"/>
      <c r="C54" s="7"/>
      <c r="D54" s="7"/>
      <c r="E54" s="7"/>
      <c r="F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c r="G56" s="7"/>
      <c r="H56" s="7"/>
      <c r="I56" s="7"/>
      <c r="J56" s="7"/>
      <c r="K56" s="7"/>
      <c r="L56" s="7"/>
      <c r="M56" s="7"/>
      <c r="N56" s="7"/>
      <c r="O56" s="7"/>
    </row>
    <row r="57" spans="1:21" s="8" customFormat="1" ht="15" customHeight="1">
      <c r="A57" s="7"/>
      <c r="B57" s="7"/>
      <c r="C57" s="7"/>
      <c r="D57" s="7"/>
      <c r="E57" s="7"/>
      <c r="F57" s="7"/>
      <c r="P57" s="7"/>
      <c r="Q57" s="7"/>
      <c r="R57" s="7"/>
      <c r="S57" s="7"/>
      <c r="T57" s="7"/>
    </row>
    <row r="58" spans="1:21" s="7" customFormat="1" ht="15" customHeight="1">
      <c r="G58" s="8"/>
      <c r="H58" s="8"/>
      <c r="I58" s="8"/>
      <c r="J58" s="8"/>
      <c r="K58" s="8"/>
      <c r="L58" s="8"/>
      <c r="M58" s="8"/>
      <c r="N58" s="8"/>
      <c r="O58" s="8"/>
      <c r="P58" s="8"/>
      <c r="Q58" s="8"/>
      <c r="R58" s="8"/>
      <c r="S58" s="8"/>
      <c r="T58" s="8"/>
    </row>
    <row r="59" spans="1:21" s="8" customFormat="1" ht="15" customHeight="1">
      <c r="A59" s="7"/>
      <c r="B59" s="7"/>
      <c r="C59" s="7"/>
      <c r="D59" s="7"/>
      <c r="E59" s="7"/>
      <c r="F59" s="7"/>
      <c r="G59" s="7"/>
      <c r="H59" s="7"/>
      <c r="I59" s="7"/>
      <c r="J59" s="7"/>
      <c r="K59" s="7"/>
      <c r="L59" s="7"/>
    </row>
    <row r="60" spans="1:21" s="8" customFormat="1" ht="15" customHeight="1">
      <c r="A60" s="7"/>
      <c r="B60" s="7"/>
      <c r="C60" s="7"/>
      <c r="D60" s="7"/>
      <c r="E60" s="7"/>
      <c r="F60" s="7"/>
    </row>
    <row r="61" spans="1:21" s="7" customFormat="1" ht="15" customHeight="1">
      <c r="G61" s="8"/>
      <c r="H61" s="8"/>
      <c r="I61" s="8"/>
      <c r="J61" s="8"/>
      <c r="K61" s="8"/>
      <c r="L61" s="8"/>
      <c r="P61" s="8"/>
      <c r="Q61" s="8"/>
      <c r="R61" s="8"/>
      <c r="S61" s="8"/>
      <c r="T61" s="8"/>
      <c r="U61" s="8"/>
    </row>
    <row r="62" spans="1:21" s="8" customFormat="1" ht="15" customHeight="1">
      <c r="A62" s="7"/>
      <c r="B62" s="7"/>
      <c r="C62" s="7"/>
      <c r="D62" s="7"/>
      <c r="E62" s="7"/>
      <c r="F62" s="7"/>
      <c r="P62" s="7"/>
      <c r="Q62" s="7"/>
      <c r="R62" s="7"/>
      <c r="S62" s="7"/>
      <c r="T62" s="7"/>
    </row>
    <row r="63" spans="1:21" s="8" customFormat="1" ht="15" customHeight="1">
      <c r="A63" s="7"/>
      <c r="B63" s="7"/>
      <c r="C63" s="7"/>
      <c r="D63" s="7"/>
      <c r="E63" s="7"/>
      <c r="F63" s="7"/>
      <c r="U63" s="7"/>
    </row>
    <row r="64" spans="1:21" s="8" customFormat="1" ht="15" customHeight="1">
      <c r="A64" s="7"/>
      <c r="B64" s="7"/>
      <c r="C64" s="7"/>
      <c r="D64" s="7"/>
      <c r="E64" s="7"/>
      <c r="F64" s="7"/>
      <c r="G64" s="7"/>
      <c r="H64" s="7"/>
      <c r="I64" s="7"/>
      <c r="J64" s="7"/>
      <c r="K64" s="7"/>
      <c r="L64" s="7"/>
      <c r="M64" s="7"/>
      <c r="N64" s="7"/>
      <c r="O64" s="7"/>
    </row>
    <row r="65" spans="1:21" s="8" customFormat="1" ht="15" customHeight="1">
      <c r="A65" s="7"/>
      <c r="B65" s="7"/>
      <c r="C65" s="7"/>
      <c r="D65" s="7"/>
      <c r="E65" s="7"/>
      <c r="F65" s="7"/>
      <c r="M65" s="7"/>
      <c r="N65" s="7"/>
      <c r="O65" s="7"/>
      <c r="P65" s="7"/>
      <c r="Q65" s="7"/>
      <c r="R65" s="7"/>
      <c r="S65" s="7"/>
      <c r="T65" s="7"/>
    </row>
    <row r="66" spans="1:21" s="7" customFormat="1" ht="15" customHeight="1">
      <c r="G66" s="8"/>
      <c r="H66" s="8"/>
      <c r="I66" s="8"/>
      <c r="J66" s="8"/>
      <c r="K66" s="8"/>
      <c r="L66" s="8"/>
    </row>
    <row r="67" spans="1:21" s="8" customFormat="1" ht="15" customHeight="1">
      <c r="A67" s="7"/>
      <c r="B67" s="7"/>
      <c r="C67" s="7"/>
      <c r="D67" s="7"/>
      <c r="E67" s="7"/>
      <c r="F67" s="7"/>
      <c r="G67" s="7"/>
      <c r="H67" s="7"/>
      <c r="I67" s="7"/>
      <c r="J67" s="7"/>
      <c r="K67" s="7"/>
      <c r="L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c r="M70" s="8"/>
      <c r="N70" s="8"/>
      <c r="O70" s="8"/>
    </row>
    <row r="71" spans="1:21" s="7" customFormat="1" ht="15" customHeight="1">
      <c r="P71" s="8"/>
      <c r="Q71" s="8"/>
      <c r="R71" s="8"/>
      <c r="S71" s="8"/>
      <c r="T71" s="8"/>
    </row>
    <row r="72" spans="1:21" s="7" customFormat="1" ht="15" customHeight="1">
      <c r="M72" s="8"/>
      <c r="N72" s="8"/>
      <c r="O72" s="8"/>
      <c r="U72" s="8"/>
    </row>
    <row r="73" spans="1:21" s="7" customFormat="1" ht="15" customHeight="1">
      <c r="G73" s="8"/>
      <c r="H73" s="8"/>
      <c r="I73" s="8"/>
      <c r="J73" s="8"/>
      <c r="K73" s="8"/>
      <c r="L73" s="8"/>
      <c r="M73" s="8"/>
      <c r="N73" s="8"/>
      <c r="O73" s="8"/>
      <c r="P73" s="8"/>
      <c r="Q73" s="8"/>
      <c r="R73" s="8"/>
      <c r="S73" s="8"/>
      <c r="T73" s="8"/>
    </row>
    <row r="74" spans="1:21" s="7" customFormat="1" ht="15" customHeight="1">
      <c r="M74" s="8"/>
      <c r="N74" s="8"/>
      <c r="O74" s="8"/>
      <c r="P74" s="8"/>
      <c r="Q74" s="8"/>
      <c r="R74" s="8"/>
      <c r="S74" s="8"/>
      <c r="T74" s="8"/>
      <c r="U74" s="8"/>
    </row>
    <row r="75" spans="1:21" s="8" customFormat="1" ht="15" customHeight="1">
      <c r="A75" s="7"/>
      <c r="B75" s="7"/>
      <c r="C75" s="7"/>
      <c r="D75" s="7"/>
      <c r="E75" s="7"/>
      <c r="F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M77" s="7"/>
      <c r="N77" s="7"/>
      <c r="O77" s="7"/>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G80" s="7"/>
      <c r="H80" s="7"/>
      <c r="I80" s="7"/>
      <c r="J80" s="7"/>
      <c r="K80" s="7"/>
      <c r="L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c r="M83" s="8"/>
      <c r="N83" s="8"/>
      <c r="O83" s="8"/>
    </row>
    <row r="84" spans="1:21" s="7" customFormat="1" ht="15" customHeight="1">
      <c r="P84" s="8"/>
      <c r="Q84" s="8"/>
      <c r="R84" s="8"/>
      <c r="S84" s="8"/>
      <c r="T84" s="8"/>
    </row>
    <row r="85" spans="1:21" s="7" customFormat="1" ht="15" customHeight="1">
      <c r="M85" s="8"/>
      <c r="N85" s="8"/>
      <c r="O85" s="8"/>
      <c r="U85" s="8"/>
    </row>
    <row r="86" spans="1:21" s="7" customFormat="1" ht="15" customHeight="1">
      <c r="G86" s="8"/>
      <c r="H86" s="8"/>
      <c r="I86" s="8"/>
      <c r="J86" s="8"/>
      <c r="K86" s="8"/>
      <c r="L86" s="8"/>
      <c r="P86" s="8"/>
      <c r="Q86" s="8"/>
      <c r="R86" s="8"/>
      <c r="S86" s="8"/>
      <c r="T86" s="8"/>
    </row>
    <row r="87" spans="1:21" s="7" customFormat="1" ht="15" customHeight="1">
      <c r="M87" s="8"/>
      <c r="N87" s="8"/>
      <c r="O87" s="8"/>
      <c r="U87" s="8"/>
    </row>
    <row r="88" spans="1:21" s="8" customFormat="1" ht="15" customHeight="1">
      <c r="A88" s="7"/>
      <c r="B88" s="7"/>
      <c r="C88" s="7"/>
      <c r="D88" s="7"/>
      <c r="E88" s="7"/>
      <c r="F88" s="7"/>
      <c r="U88" s="7"/>
    </row>
    <row r="89" spans="1:21" s="7" customFormat="1" ht="15" customHeight="1">
      <c r="M89" s="8"/>
      <c r="N89" s="8"/>
      <c r="O89" s="8"/>
      <c r="P89" s="8"/>
      <c r="Q89" s="8"/>
      <c r="R89" s="8"/>
      <c r="S89" s="8"/>
      <c r="T89" s="8"/>
      <c r="U89" s="8"/>
    </row>
    <row r="90" spans="1:21" s="8" customFormat="1" ht="15" customHeight="1">
      <c r="A90" s="7"/>
      <c r="B90" s="7"/>
      <c r="C90" s="7"/>
      <c r="D90" s="7"/>
      <c r="E90" s="7"/>
      <c r="F90" s="7"/>
    </row>
    <row r="91" spans="1:21" s="7" customFormat="1" ht="15" customHeight="1">
      <c r="G91" s="8"/>
      <c r="H91" s="8"/>
      <c r="I91" s="8"/>
      <c r="J91" s="8"/>
      <c r="K91" s="8"/>
      <c r="L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G94" s="7"/>
      <c r="H94" s="7"/>
      <c r="I94" s="7"/>
      <c r="J94" s="7"/>
      <c r="K94" s="7"/>
      <c r="L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pans="1:21" s="7" customFormat="1" ht="15" customHeight="1"/>
    <row r="98" spans="1:21" s="7" customFormat="1" ht="15" customHeight="1"/>
    <row r="99" spans="1:21" s="7" customFormat="1" ht="15" customHeight="1"/>
    <row r="100" spans="1:21" s="7" customFormat="1" ht="15" customHeight="1"/>
    <row r="101" spans="1:21" s="7" customFormat="1" ht="15" customHeight="1">
      <c r="M101" s="8"/>
      <c r="N101" s="8"/>
      <c r="O101" s="8"/>
    </row>
    <row r="102" spans="1:21" s="7" customFormat="1" ht="15" customHeight="1">
      <c r="M102" s="8"/>
      <c r="N102" s="8"/>
      <c r="O102" s="8"/>
      <c r="P102" s="8"/>
      <c r="Q102" s="8"/>
      <c r="R102" s="8"/>
      <c r="S102" s="8"/>
      <c r="T102" s="8"/>
    </row>
    <row r="103" spans="1:21" s="7" customFormat="1" ht="15" customHeight="1">
      <c r="M103" s="8"/>
      <c r="N103" s="8"/>
      <c r="O103" s="8"/>
      <c r="P103" s="8"/>
      <c r="Q103" s="8"/>
      <c r="R103" s="8"/>
      <c r="S103" s="8"/>
      <c r="T103" s="8"/>
      <c r="U103" s="8"/>
    </row>
    <row r="104" spans="1:21" s="7" customFormat="1" ht="15" customHeight="1">
      <c r="G104" s="8"/>
      <c r="H104" s="8"/>
      <c r="I104" s="8"/>
      <c r="J104" s="8"/>
      <c r="K104" s="8"/>
      <c r="L104" s="8"/>
      <c r="M104" s="8"/>
      <c r="N104" s="8"/>
      <c r="O104" s="8"/>
      <c r="P104" s="8"/>
      <c r="Q104" s="8"/>
      <c r="R104" s="8"/>
      <c r="S104" s="8"/>
      <c r="T104" s="8"/>
      <c r="U104" s="8"/>
    </row>
    <row r="105" spans="1:21" s="7" customFormat="1" ht="15" customHeight="1">
      <c r="G105" s="8"/>
      <c r="H105" s="8"/>
      <c r="I105" s="8"/>
      <c r="J105" s="8"/>
      <c r="K105" s="8"/>
      <c r="L105" s="8"/>
      <c r="P105" s="8"/>
      <c r="Q105" s="8"/>
      <c r="R105" s="8"/>
      <c r="S105" s="8"/>
      <c r="T105" s="8"/>
      <c r="U105" s="8"/>
    </row>
    <row r="106" spans="1:21" s="8" customFormat="1" ht="15" customHeight="1">
      <c r="A106" s="7"/>
      <c r="B106" s="7"/>
      <c r="C106" s="7"/>
      <c r="D106" s="7"/>
      <c r="E106" s="7"/>
      <c r="F106" s="7"/>
      <c r="M106" s="7"/>
      <c r="N106" s="7"/>
      <c r="O106" s="7"/>
      <c r="P106" s="7"/>
      <c r="Q106" s="7"/>
      <c r="R106" s="7"/>
      <c r="S106" s="7"/>
      <c r="T106" s="7"/>
    </row>
    <row r="107" spans="1:21" s="8" customFormat="1" ht="15" customHeight="1">
      <c r="A107" s="7"/>
      <c r="B107" s="7"/>
      <c r="C107" s="7"/>
      <c r="D107" s="7"/>
      <c r="E107" s="7"/>
      <c r="F107" s="7"/>
      <c r="M107" s="7"/>
      <c r="N107" s="7"/>
      <c r="O107" s="7"/>
      <c r="P107" s="7"/>
      <c r="Q107" s="7"/>
      <c r="R107" s="7"/>
      <c r="S107" s="7"/>
      <c r="T107" s="7"/>
      <c r="U107" s="7"/>
    </row>
    <row r="108" spans="1:21" s="8" customFormat="1" ht="15" customHeight="1">
      <c r="A108" s="7"/>
      <c r="B108" s="7"/>
      <c r="C108" s="7"/>
      <c r="D108" s="7"/>
      <c r="E108" s="7"/>
      <c r="F108" s="7"/>
      <c r="G108" s="7"/>
      <c r="H108" s="7"/>
      <c r="I108" s="7"/>
      <c r="J108" s="7"/>
      <c r="K108" s="7"/>
      <c r="L108" s="7"/>
      <c r="M108" s="7"/>
      <c r="N108" s="7"/>
      <c r="O108" s="7"/>
      <c r="P108" s="7"/>
      <c r="Q108" s="7"/>
      <c r="R108" s="7"/>
      <c r="S108" s="7"/>
      <c r="T108" s="7"/>
      <c r="U108" s="7"/>
    </row>
    <row r="109" spans="1:21" s="8" customFormat="1" ht="15" customHeight="1">
      <c r="A109" s="7"/>
      <c r="B109" s="7"/>
      <c r="C109" s="7"/>
      <c r="D109" s="7"/>
      <c r="E109" s="7"/>
      <c r="F109" s="7"/>
      <c r="G109" s="7"/>
      <c r="H109" s="7"/>
      <c r="I109" s="7"/>
      <c r="J109" s="7"/>
      <c r="K109" s="7"/>
      <c r="L109" s="7"/>
      <c r="M109" s="7"/>
      <c r="N109" s="7"/>
      <c r="O109" s="7"/>
      <c r="P109" s="7"/>
      <c r="Q109" s="7"/>
      <c r="R109" s="7"/>
      <c r="S109" s="7"/>
      <c r="T109" s="7"/>
      <c r="U109" s="7"/>
    </row>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pans="3:15" s="7" customFormat="1"/>
    <row r="242" spans="3:15" s="7" customFormat="1"/>
    <row r="243" spans="3:15" s="7" customFormat="1"/>
    <row r="244" spans="3:15" s="7" customFormat="1"/>
    <row r="245" spans="3:15" s="7" customFormat="1"/>
    <row r="246" spans="3:15" s="7" customFormat="1"/>
    <row r="247" spans="3:15" s="7" customFormat="1">
      <c r="C247" s="1"/>
      <c r="D247" s="1"/>
      <c r="E247" s="1"/>
      <c r="F247" s="1"/>
      <c r="G247" s="1"/>
      <c r="H247" s="1"/>
      <c r="I247" s="1"/>
      <c r="J247" s="1"/>
      <c r="K247" s="1"/>
      <c r="L247" s="1"/>
      <c r="M247" s="1"/>
      <c r="N247" s="1"/>
      <c r="O247" s="1"/>
    </row>
  </sheetData>
  <mergeCells count="53">
    <mergeCell ref="J11:K11"/>
    <mergeCell ref="D14:E14"/>
    <mergeCell ref="F14:G14"/>
    <mergeCell ref="H14:I14"/>
    <mergeCell ref="D11:E11"/>
    <mergeCell ref="F11:G11"/>
    <mergeCell ref="H11:I11"/>
    <mergeCell ref="J14:K14"/>
    <mergeCell ref="T36:T37"/>
    <mergeCell ref="D39:D40"/>
    <mergeCell ref="E39:J40"/>
    <mergeCell ref="K39:K40"/>
    <mergeCell ref="D15:E15"/>
    <mergeCell ref="F15:G15"/>
    <mergeCell ref="H15:I15"/>
    <mergeCell ref="J15:K15"/>
    <mergeCell ref="D16:E16"/>
    <mergeCell ref="F16:G16"/>
    <mergeCell ref="H16:I16"/>
    <mergeCell ref="D25:E25"/>
    <mergeCell ref="F25:G25"/>
    <mergeCell ref="J16:K16"/>
    <mergeCell ref="F24:G24"/>
    <mergeCell ref="H21:I21"/>
    <mergeCell ref="D43:D44"/>
    <mergeCell ref="E43:J44"/>
    <mergeCell ref="K43:K44"/>
    <mergeCell ref="J18:K18"/>
    <mergeCell ref="H25:I25"/>
    <mergeCell ref="J25:K25"/>
    <mergeCell ref="D18:E18"/>
    <mergeCell ref="F18:G18"/>
    <mergeCell ref="H18:I18"/>
    <mergeCell ref="D22:E22"/>
    <mergeCell ref="D23:E23"/>
    <mergeCell ref="D24:E24"/>
    <mergeCell ref="D21:E21"/>
    <mergeCell ref="F21:G21"/>
    <mergeCell ref="F22:G22"/>
    <mergeCell ref="F23:G23"/>
    <mergeCell ref="D51:D52"/>
    <mergeCell ref="E51:J52"/>
    <mergeCell ref="K51:K52"/>
    <mergeCell ref="D47:D48"/>
    <mergeCell ref="E47:J48"/>
    <mergeCell ref="K47:K48"/>
    <mergeCell ref="H22:I22"/>
    <mergeCell ref="H23:I23"/>
    <mergeCell ref="H24:I24"/>
    <mergeCell ref="J21:K21"/>
    <mergeCell ref="J22:K22"/>
    <mergeCell ref="J23:K23"/>
    <mergeCell ref="J24:K24"/>
  </mergeCells>
  <conditionalFormatting sqref="D11 J11 H11 F11">
    <cfRule type="cellIs" dxfId="3" priority="4" operator="lessThan">
      <formula>0</formula>
    </cfRule>
  </conditionalFormatting>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E74B-D28B-43AA-A1CF-66332AE6C1BF}">
  <dimension ref="A1:U267"/>
  <sheetViews>
    <sheetView showGridLines="0" showRowColHeaders="0" zoomScale="80" zoomScaleNormal="80" workbookViewId="0">
      <selection activeCell="A50" sqref="A50"/>
    </sheetView>
  </sheetViews>
  <sheetFormatPr defaultColWidth="8.90625" defaultRowHeight="12.5"/>
  <cols>
    <col min="1" max="1" width="3.90625" style="1" customWidth="1"/>
    <col min="2" max="2" width="6.81640625" style="1" customWidth="1"/>
    <col min="3" max="15" width="20.6328125" style="1" customWidth="1"/>
    <col min="16" max="16384" width="8.90625" style="1"/>
  </cols>
  <sheetData>
    <row r="1" spans="3:15" s="99" customFormat="1" ht="65.150000000000006" customHeight="1">
      <c r="C1" s="98"/>
      <c r="D1" s="98"/>
      <c r="J1" s="126" t="s">
        <v>68</v>
      </c>
    </row>
    <row r="2" spans="3:15" s="101" customFormat="1" ht="14.15" customHeight="1">
      <c r="C2" s="100"/>
      <c r="D2" s="100"/>
    </row>
    <row r="3" spans="3:15" ht="2.15" customHeight="1">
      <c r="D3" s="22"/>
      <c r="E3" s="245"/>
      <c r="G3" s="130"/>
    </row>
    <row r="4" spans="3:15" s="21" customFormat="1" ht="13.5" customHeight="1">
      <c r="C4" s="350" t="s">
        <v>16</v>
      </c>
      <c r="E4" s="350" t="s">
        <v>15</v>
      </c>
      <c r="G4" s="350" t="s">
        <v>14</v>
      </c>
      <c r="I4" s="350" t="s">
        <v>13</v>
      </c>
      <c r="K4" s="44"/>
    </row>
    <row r="5" spans="3:15" ht="5.25" customHeight="1"/>
    <row r="6" spans="3:15" ht="15" customHeight="1">
      <c r="J6" s="20"/>
    </row>
    <row r="7" spans="3:15" ht="24.9" customHeight="1"/>
    <row r="8" spans="3:15" ht="31.5">
      <c r="C8" s="294" t="s">
        <v>160</v>
      </c>
      <c r="E8" s="2"/>
    </row>
    <row r="9" spans="3:15" ht="31.5">
      <c r="C9" s="18"/>
      <c r="E9" s="2"/>
    </row>
    <row r="10" spans="3:15" ht="20" customHeight="1">
      <c r="C10" s="293" t="s">
        <v>161</v>
      </c>
      <c r="E10"/>
      <c r="F10"/>
      <c r="G10"/>
      <c r="H10"/>
      <c r="I10"/>
      <c r="J10"/>
    </row>
    <row r="11" spans="3:15" ht="20" customHeight="1">
      <c r="D11" s="250"/>
      <c r="E11"/>
      <c r="F11"/>
      <c r="G11"/>
      <c r="H11"/>
      <c r="I11"/>
      <c r="J11"/>
    </row>
    <row r="12" spans="3:15" ht="14.15" customHeight="1">
      <c r="D12" s="135"/>
      <c r="E12"/>
      <c r="F12"/>
      <c r="G12"/>
      <c r="H12"/>
      <c r="I12"/>
      <c r="J12"/>
      <c r="K12"/>
      <c r="L12" s="218"/>
      <c r="M12" s="218"/>
      <c r="N12" s="218"/>
      <c r="O12" s="218"/>
    </row>
    <row r="13" spans="3:15" ht="35.15" customHeight="1">
      <c r="D13" s="135"/>
      <c r="E13"/>
      <c r="F13"/>
      <c r="G13"/>
      <c r="H13"/>
      <c r="I13"/>
      <c r="J13"/>
      <c r="K13"/>
      <c r="L13" s="232"/>
      <c r="M13" s="232"/>
      <c r="N13" s="135"/>
      <c r="O13" s="135"/>
    </row>
    <row r="14" spans="3:15" ht="14.15" customHeight="1">
      <c r="D14" s="135"/>
      <c r="E14"/>
      <c r="F14"/>
      <c r="G14"/>
      <c r="H14"/>
      <c r="I14"/>
      <c r="J14"/>
      <c r="K14"/>
      <c r="L14" s="219"/>
      <c r="M14" s="219"/>
      <c r="N14" s="135"/>
      <c r="O14" s="135"/>
    </row>
    <row r="15" spans="3:15" ht="14.15" customHeight="1">
      <c r="D15" s="135"/>
      <c r="E15"/>
      <c r="F15"/>
      <c r="G15"/>
      <c r="H15"/>
      <c r="I15"/>
      <c r="J15"/>
      <c r="K15"/>
      <c r="L15" s="219"/>
      <c r="M15" s="219"/>
      <c r="N15" s="135"/>
      <c r="O15" s="135"/>
    </row>
    <row r="16" spans="3:15" ht="18.649999999999999" customHeight="1">
      <c r="D16" s="135"/>
      <c r="E16"/>
      <c r="F16"/>
      <c r="G16"/>
      <c r="H16"/>
      <c r="I16"/>
      <c r="J16"/>
      <c r="K16"/>
      <c r="L16" s="228"/>
      <c r="M16" s="228"/>
      <c r="N16" s="206"/>
      <c r="O16" s="206"/>
    </row>
    <row r="17" spans="3:15" ht="18.649999999999999" customHeight="1">
      <c r="D17" s="135"/>
      <c r="E17"/>
      <c r="F17"/>
      <c r="G17"/>
      <c r="H17"/>
      <c r="I17"/>
      <c r="J17"/>
      <c r="K17"/>
      <c r="L17" s="228"/>
      <c r="M17" s="228"/>
      <c r="N17" s="220"/>
      <c r="O17" s="135"/>
    </row>
    <row r="18" spans="3:15" ht="18.649999999999999" customHeight="1">
      <c r="D18" s="135"/>
      <c r="E18"/>
      <c r="F18"/>
      <c r="G18"/>
      <c r="H18"/>
      <c r="I18"/>
      <c r="J18"/>
      <c r="K18"/>
      <c r="L18" s="231"/>
      <c r="M18" s="231"/>
      <c r="N18" s="221"/>
      <c r="O18" s="134"/>
    </row>
    <row r="19" spans="3:15" ht="18.649999999999999" customHeight="1">
      <c r="D19" s="135"/>
      <c r="E19"/>
      <c r="F19"/>
      <c r="G19"/>
      <c r="H19"/>
      <c r="I19"/>
      <c r="J19"/>
      <c r="K19"/>
      <c r="L19" s="222"/>
      <c r="M19" s="223"/>
      <c r="N19" s="135"/>
      <c r="O19" s="135"/>
    </row>
    <row r="20" spans="3:15" ht="18.649999999999999" customHeight="1">
      <c r="D20" s="135"/>
      <c r="E20"/>
      <c r="F20"/>
      <c r="G20"/>
      <c r="H20"/>
      <c r="I20"/>
      <c r="J20"/>
      <c r="K20"/>
      <c r="L20" s="230"/>
      <c r="M20" s="230"/>
      <c r="N20" s="135"/>
      <c r="O20" s="135"/>
    </row>
    <row r="21" spans="3:15" ht="18.649999999999999" customHeight="1">
      <c r="D21" s="135"/>
      <c r="E21"/>
      <c r="F21"/>
      <c r="G21"/>
      <c r="H21"/>
      <c r="I21"/>
      <c r="J21"/>
      <c r="K21"/>
      <c r="L21" s="229"/>
      <c r="M21" s="229"/>
      <c r="N21" s="135"/>
      <c r="O21" s="135"/>
    </row>
    <row r="22" spans="3:15" ht="18.649999999999999" customHeight="1">
      <c r="D22" s="135"/>
      <c r="E22"/>
      <c r="F22"/>
      <c r="G22"/>
      <c r="H22"/>
      <c r="I22"/>
      <c r="J22"/>
      <c r="K22"/>
      <c r="L22" s="224"/>
      <c r="M22" s="224"/>
      <c r="N22" s="135"/>
      <c r="O22" s="135"/>
    </row>
    <row r="23" spans="3:15" ht="18.649999999999999" customHeight="1">
      <c r="D23" s="135"/>
      <c r="E23"/>
      <c r="F23"/>
      <c r="G23"/>
      <c r="H23"/>
      <c r="I23"/>
      <c r="J23"/>
      <c r="K23"/>
      <c r="L23" s="228"/>
      <c r="M23" s="228"/>
      <c r="N23" s="135"/>
      <c r="O23" s="135"/>
    </row>
    <row r="24" spans="3:15" ht="18.649999999999999" customHeight="1">
      <c r="D24" s="135"/>
      <c r="E24"/>
      <c r="F24"/>
      <c r="G24"/>
      <c r="H24"/>
      <c r="I24"/>
      <c r="J24"/>
      <c r="K24"/>
      <c r="L24" s="229"/>
      <c r="M24" s="229"/>
      <c r="N24" s="135"/>
      <c r="O24" s="135"/>
    </row>
    <row r="25" spans="3:15" ht="18.649999999999999" customHeight="1">
      <c r="E25"/>
      <c r="F25"/>
      <c r="G25"/>
      <c r="H25"/>
      <c r="I25"/>
      <c r="J25"/>
      <c r="K25"/>
      <c r="L25" s="207"/>
      <c r="M25" s="14"/>
      <c r="N25" s="27"/>
      <c r="O25" s="27"/>
    </row>
    <row r="26" spans="3:15" ht="18.649999999999999" customHeight="1">
      <c r="E26"/>
      <c r="F26"/>
      <c r="G26"/>
      <c r="H26"/>
      <c r="I26"/>
      <c r="J26"/>
      <c r="K26"/>
    </row>
    <row r="27" spans="3:15" ht="18.649999999999999" customHeight="1">
      <c r="E27"/>
      <c r="F27"/>
      <c r="G27"/>
      <c r="H27"/>
      <c r="I27"/>
      <c r="J27"/>
      <c r="K27"/>
    </row>
    <row r="28" spans="3:15" ht="18.649999999999999" customHeight="1">
      <c r="D28"/>
      <c r="E28"/>
      <c r="F28"/>
      <c r="G28"/>
      <c r="H28"/>
      <c r="I28"/>
      <c r="J28"/>
      <c r="O28" s="14"/>
    </row>
    <row r="29" spans="3:15" ht="18.649999999999999" customHeight="1">
      <c r="C29" s="295" t="s">
        <v>138</v>
      </c>
      <c r="E29"/>
      <c r="F29"/>
      <c r="G29"/>
      <c r="H29"/>
      <c r="I29"/>
      <c r="J29"/>
      <c r="O29" s="14"/>
    </row>
    <row r="30" spans="3:15" ht="33.5" customHeight="1">
      <c r="C30" s="291"/>
      <c r="D30" s="292"/>
      <c r="E30" s="292"/>
      <c r="F30" s="292"/>
      <c r="G30" s="292"/>
      <c r="H30" s="292"/>
      <c r="I30" s="292"/>
      <c r="J30" s="292"/>
      <c r="O30" s="14"/>
    </row>
    <row r="31" spans="3:15" ht="18.649999999999999" customHeight="1">
      <c r="E31" s="289"/>
      <c r="F31"/>
      <c r="G31" s="289"/>
      <c r="H31"/>
      <c r="I31" s="289"/>
      <c r="J31"/>
      <c r="K31"/>
    </row>
    <row r="32" spans="3:15" ht="18.649999999999999" customHeight="1">
      <c r="E32" s="289"/>
      <c r="F32"/>
      <c r="G32" s="289"/>
      <c r="H32"/>
      <c r="I32" s="289"/>
      <c r="J32"/>
      <c r="K32"/>
    </row>
    <row r="33" spans="3:15" ht="18.649999999999999" customHeight="1">
      <c r="E33" s="289"/>
      <c r="F33"/>
      <c r="G33" s="289"/>
      <c r="H33"/>
      <c r="I33" s="289"/>
      <c r="J33"/>
      <c r="K33"/>
    </row>
    <row r="34" spans="3:15" ht="18.649999999999999" customHeight="1">
      <c r="E34" s="289"/>
      <c r="F34"/>
      <c r="G34" s="289"/>
      <c r="H34"/>
      <c r="I34" s="289"/>
      <c r="J34"/>
      <c r="K34"/>
    </row>
    <row r="35" spans="3:15" ht="18.649999999999999" customHeight="1">
      <c r="E35" s="289"/>
      <c r="F35"/>
      <c r="G35" s="289"/>
      <c r="H35"/>
      <c r="I35" s="289"/>
      <c r="J35"/>
      <c r="K35"/>
    </row>
    <row r="36" spans="3:15" ht="18.649999999999999" customHeight="1">
      <c r="E36" s="289"/>
      <c r="F36"/>
      <c r="G36" s="289"/>
      <c r="H36"/>
      <c r="I36" s="289"/>
      <c r="J36"/>
      <c r="K36"/>
    </row>
    <row r="37" spans="3:15" ht="18.649999999999999" customHeight="1">
      <c r="E37" s="289"/>
      <c r="F37"/>
      <c r="G37" s="289"/>
      <c r="H37"/>
      <c r="I37" s="289"/>
      <c r="J37"/>
      <c r="K37"/>
    </row>
    <row r="38" spans="3:15" ht="18.649999999999999" customHeight="1">
      <c r="E38" s="289"/>
      <c r="F38"/>
      <c r="G38" s="289"/>
      <c r="H38"/>
      <c r="I38" s="289"/>
      <c r="J38"/>
      <c r="K38"/>
    </row>
    <row r="39" spans="3:15" ht="18.649999999999999" customHeight="1">
      <c r="E39" s="289"/>
      <c r="F39"/>
      <c r="G39" s="289"/>
      <c r="H39"/>
      <c r="I39" s="289"/>
      <c r="J39"/>
      <c r="K39"/>
    </row>
    <row r="40" spans="3:15" ht="18.649999999999999" customHeight="1">
      <c r="E40" s="289"/>
      <c r="F40"/>
      <c r="G40" s="289"/>
      <c r="H40"/>
      <c r="I40" s="289"/>
      <c r="J40"/>
      <c r="K40"/>
    </row>
    <row r="41" spans="3:15" ht="18.649999999999999" customHeight="1">
      <c r="E41" s="290"/>
      <c r="F41"/>
      <c r="G41" s="290"/>
      <c r="H41"/>
      <c r="I41" s="290"/>
      <c r="J41"/>
      <c r="K41"/>
    </row>
    <row r="42" spans="3:15" ht="18.649999999999999" customHeight="1" thickBot="1">
      <c r="C42" s="251" t="s">
        <v>115</v>
      </c>
      <c r="D42" s="251" t="s">
        <v>116</v>
      </c>
      <c r="E42" s="251" t="s">
        <v>115</v>
      </c>
      <c r="F42" s="251" t="s">
        <v>116</v>
      </c>
      <c r="G42" s="251" t="s">
        <v>115</v>
      </c>
      <c r="H42" s="251" t="s">
        <v>116</v>
      </c>
      <c r="I42" s="251" t="s">
        <v>115</v>
      </c>
      <c r="J42" s="251" t="s">
        <v>116</v>
      </c>
      <c r="K42"/>
      <c r="L42" s="233"/>
      <c r="M42"/>
    </row>
    <row r="43" spans="3:15" ht="18.649999999999999" customHeight="1">
      <c r="C43" s="252">
        <f>'total vol_rev'!D19</f>
        <v>0</v>
      </c>
      <c r="D43" s="252">
        <f>'total vol_rev'!D26</f>
        <v>0</v>
      </c>
      <c r="E43" s="252">
        <f>'total vol_rev'!F19</f>
        <v>0</v>
      </c>
      <c r="F43" s="252">
        <f>'total vol_rev'!F26</f>
        <v>0</v>
      </c>
      <c r="G43" s="252">
        <f>'total vol_rev'!H19</f>
        <v>0</v>
      </c>
      <c r="H43" s="252">
        <f>'total vol_rev'!H26</f>
        <v>0</v>
      </c>
      <c r="I43" s="252">
        <f>'total vol_rev'!J19</f>
        <v>0</v>
      </c>
      <c r="J43" s="252">
        <f>'total vol_rev'!J26</f>
        <v>0</v>
      </c>
      <c r="M43" s="69"/>
    </row>
    <row r="44" spans="3:15" ht="18.649999999999999" customHeight="1">
      <c r="D44" s="390"/>
      <c r="F44" s="390"/>
      <c r="G44"/>
      <c r="H44" s="390"/>
      <c r="J44" s="69"/>
      <c r="M44" s="69"/>
    </row>
    <row r="45" spans="3:15" ht="18.649999999999999" customHeight="1">
      <c r="C45" s="450" t="s">
        <v>187</v>
      </c>
      <c r="D45" s="452">
        <f>growth!N10</f>
        <v>0.65200000000000002</v>
      </c>
      <c r="E45" s="451" t="s">
        <v>187</v>
      </c>
      <c r="F45" s="449">
        <f>growth!N11</f>
        <v>-0.10299999999999999</v>
      </c>
      <c r="G45" s="451" t="s">
        <v>187</v>
      </c>
      <c r="H45" s="449">
        <f>growth!N12</f>
        <v>0.44900000000000001</v>
      </c>
      <c r="I45" s="451" t="s">
        <v>187</v>
      </c>
      <c r="J45" s="449">
        <f>growth!N13</f>
        <v>0.32200000000000001</v>
      </c>
      <c r="K45" s="233"/>
      <c r="L45"/>
      <c r="O45" s="14"/>
    </row>
    <row r="46" spans="3:15" ht="13.5" customHeight="1">
      <c r="C46" s="450"/>
      <c r="D46" s="452"/>
      <c r="E46" s="451"/>
      <c r="F46" s="449"/>
      <c r="G46" s="451"/>
      <c r="H46" s="449"/>
      <c r="I46" s="451"/>
      <c r="J46" s="449"/>
      <c r="K46"/>
      <c r="N46" s="14"/>
    </row>
    <row r="47" spans="3:15" ht="18.5" customHeight="1">
      <c r="C47" s="388"/>
      <c r="D47" s="234"/>
      <c r="E47" s="389"/>
      <c r="F47"/>
      <c r="G47" s="386"/>
      <c r="H47"/>
      <c r="I47" s="386"/>
      <c r="J47" s="233"/>
      <c r="K47"/>
      <c r="N47" s="14"/>
    </row>
    <row r="48" spans="3:15" ht="18.649999999999999" customHeight="1">
      <c r="C48"/>
      <c r="D48" s="234"/>
      <c r="E48"/>
      <c r="F48"/>
      <c r="G48"/>
      <c r="H48"/>
      <c r="I48"/>
      <c r="J48" s="233"/>
      <c r="K48"/>
      <c r="N48" s="14"/>
    </row>
    <row r="49" spans="1:20" ht="40" customHeight="1">
      <c r="C49" s="448" t="s">
        <v>183</v>
      </c>
      <c r="D49" s="448"/>
      <c r="E49" s="448"/>
      <c r="F49" s="448"/>
      <c r="G49" s="369"/>
      <c r="H49" s="369"/>
      <c r="I49" s="369"/>
      <c r="J49" s="369"/>
      <c r="K49" s="213"/>
      <c r="M49" s="25"/>
      <c r="O49" s="207"/>
      <c r="P49" s="14"/>
      <c r="Q49" s="14"/>
      <c r="R49" s="14"/>
      <c r="S49" s="14"/>
      <c r="T49" s="14"/>
    </row>
    <row r="50" spans="1:20" s="7" customFormat="1" ht="15" customHeight="1">
      <c r="A50" s="380"/>
      <c r="B50" s="118"/>
      <c r="C50" s="8"/>
      <c r="D50" s="209"/>
      <c r="E50" s="210"/>
      <c r="F50" s="210"/>
      <c r="G50" s="210"/>
      <c r="H50" s="210"/>
      <c r="I50" s="210"/>
      <c r="J50" s="210"/>
      <c r="K50" s="211"/>
      <c r="O50" s="205"/>
      <c r="P50" s="205"/>
      <c r="Q50" s="205"/>
      <c r="R50" s="205"/>
      <c r="S50" s="205"/>
      <c r="T50" s="205"/>
    </row>
    <row r="51" spans="1:20" s="7" customFormat="1" ht="15" customHeight="1">
      <c r="B51" s="118"/>
      <c r="C51" s="8"/>
      <c r="D51" s="209"/>
      <c r="E51" s="210"/>
      <c r="F51" s="210"/>
      <c r="G51" s="210"/>
      <c r="H51" s="210"/>
      <c r="I51" s="210"/>
      <c r="J51" s="210"/>
      <c r="K51" s="211"/>
      <c r="N51" s="204"/>
      <c r="O51" s="205"/>
      <c r="P51" s="205"/>
      <c r="Q51" s="205"/>
      <c r="R51" s="205"/>
      <c r="S51" s="205"/>
      <c r="T51" s="205"/>
    </row>
    <row r="52" spans="1:20" s="7" customFormat="1" ht="15" customHeight="1">
      <c r="B52" s="118"/>
      <c r="C52" s="8"/>
      <c r="D52" s="209"/>
      <c r="E52" s="210"/>
      <c r="F52" s="210"/>
      <c r="G52" s="210"/>
      <c r="H52" s="210"/>
      <c r="I52" s="210"/>
      <c r="J52" s="210"/>
      <c r="K52" s="211"/>
      <c r="N52" s="204"/>
      <c r="O52" s="205"/>
      <c r="P52" s="205"/>
      <c r="Q52" s="205"/>
      <c r="R52" s="205"/>
      <c r="S52" s="205"/>
      <c r="T52" s="205"/>
    </row>
    <row r="53" spans="1:20" s="7" customFormat="1" ht="15" customHeight="1">
      <c r="B53" s="118"/>
      <c r="C53" s="8"/>
      <c r="D53" s="209"/>
      <c r="E53" s="210"/>
      <c r="F53" s="210"/>
      <c r="G53" s="210"/>
      <c r="H53" s="210"/>
      <c r="I53" s="210"/>
      <c r="J53" s="210"/>
      <c r="K53" s="211"/>
      <c r="N53" s="204"/>
      <c r="O53" s="205"/>
      <c r="P53" s="205"/>
      <c r="Q53" s="205"/>
      <c r="R53" s="205"/>
      <c r="S53" s="205"/>
      <c r="T53" s="205"/>
    </row>
    <row r="54" spans="1:20" s="7" customFormat="1" ht="15" customHeight="1">
      <c r="C54" s="8"/>
      <c r="D54" s="8"/>
      <c r="E54" s="8"/>
      <c r="F54" s="8"/>
      <c r="G54" s="8"/>
      <c r="H54" s="8"/>
      <c r="I54" s="8"/>
      <c r="J54" s="8"/>
      <c r="K54" s="8"/>
      <c r="L54" s="8"/>
      <c r="M54" s="8"/>
      <c r="N54" s="8"/>
      <c r="O54" s="8"/>
      <c r="P54" s="205"/>
      <c r="Q54" s="205"/>
      <c r="R54" s="205"/>
      <c r="S54" s="205"/>
      <c r="T54" s="205"/>
    </row>
    <row r="55" spans="1:20" s="7" customFormat="1" ht="15" customHeight="1">
      <c r="S55" s="8"/>
    </row>
    <row r="56" spans="1:20" s="7" customFormat="1" ht="15" customHeight="1">
      <c r="C56" s="11"/>
      <c r="D56" s="10"/>
      <c r="E56" s="210"/>
      <c r="F56" s="210"/>
      <c r="G56" s="210"/>
      <c r="H56" s="210"/>
      <c r="I56" s="210"/>
      <c r="J56" s="210"/>
      <c r="K56" s="8"/>
      <c r="M56" s="208"/>
      <c r="N56" s="205"/>
      <c r="O56" s="205"/>
      <c r="P56" s="205"/>
      <c r="Q56" s="205"/>
      <c r="R56" s="205"/>
      <c r="S56" s="205"/>
      <c r="T56" s="416"/>
    </row>
    <row r="57" spans="1:20" s="7" customFormat="1" ht="15" customHeight="1">
      <c r="D57" s="8"/>
      <c r="E57" s="8"/>
      <c r="F57" s="8"/>
      <c r="G57" s="8"/>
      <c r="H57" s="8"/>
      <c r="I57" s="8"/>
      <c r="J57" s="8"/>
      <c r="K57" s="8"/>
      <c r="M57" s="8"/>
      <c r="N57" s="8"/>
      <c r="O57" s="8"/>
      <c r="P57" s="205"/>
      <c r="Q57" s="205"/>
      <c r="R57" s="205"/>
      <c r="S57" s="205"/>
      <c r="T57" s="416"/>
    </row>
    <row r="58" spans="1:20" s="7" customFormat="1" ht="15" customHeight="1">
      <c r="P58" s="8"/>
      <c r="Q58" s="8"/>
      <c r="R58" s="8"/>
      <c r="S58" s="8"/>
      <c r="T58" s="8"/>
    </row>
    <row r="59" spans="1:20" s="7" customFormat="1" ht="15" customHeight="1">
      <c r="D59" s="414"/>
      <c r="E59" s="415"/>
      <c r="F59" s="415"/>
      <c r="G59" s="415"/>
      <c r="H59" s="415"/>
      <c r="I59" s="415"/>
      <c r="J59" s="415"/>
      <c r="K59" s="416"/>
    </row>
    <row r="60" spans="1:20" s="7" customFormat="1" ht="15" customHeight="1">
      <c r="D60" s="414"/>
      <c r="E60" s="415"/>
      <c r="F60" s="415"/>
      <c r="G60" s="415"/>
      <c r="H60" s="415"/>
      <c r="I60" s="415"/>
      <c r="J60" s="415"/>
      <c r="K60" s="416"/>
    </row>
    <row r="61" spans="1:20" s="7" customFormat="1" ht="15" customHeight="1">
      <c r="D61" s="8"/>
      <c r="E61" s="8"/>
      <c r="F61" s="8"/>
      <c r="G61" s="8"/>
      <c r="H61" s="8"/>
      <c r="I61" s="8"/>
      <c r="J61" s="8"/>
      <c r="K61" s="8"/>
    </row>
    <row r="62" spans="1:20" s="7" customFormat="1" ht="15" customHeight="1"/>
    <row r="63" spans="1:20" s="7" customFormat="1" ht="15" customHeight="1">
      <c r="D63" s="414"/>
      <c r="E63" s="415"/>
      <c r="F63" s="415"/>
      <c r="G63" s="415"/>
      <c r="H63" s="415"/>
      <c r="I63" s="415"/>
      <c r="J63" s="415"/>
      <c r="K63" s="416"/>
      <c r="M63" s="8"/>
      <c r="N63" s="8"/>
      <c r="O63" s="8"/>
    </row>
    <row r="64" spans="1:20" s="7" customFormat="1" ht="15" customHeight="1">
      <c r="D64" s="414"/>
      <c r="E64" s="415"/>
      <c r="F64" s="415"/>
      <c r="G64" s="415"/>
      <c r="H64" s="415"/>
      <c r="I64" s="415"/>
      <c r="J64" s="415"/>
      <c r="K64" s="416"/>
      <c r="M64" s="8"/>
      <c r="N64" s="8"/>
      <c r="O64" s="8"/>
      <c r="P64" s="8"/>
      <c r="Q64" s="8"/>
      <c r="R64" s="8"/>
      <c r="S64" s="8"/>
      <c r="T64" s="8"/>
    </row>
    <row r="65" spans="1:21" s="7" customFormat="1" ht="15" customHeight="1">
      <c r="D65" s="8"/>
      <c r="E65" s="8"/>
      <c r="F65" s="8"/>
      <c r="G65" s="8"/>
      <c r="H65" s="8"/>
      <c r="I65" s="8"/>
      <c r="J65" s="8"/>
      <c r="K65" s="8"/>
      <c r="M65" s="8"/>
      <c r="N65" s="8"/>
      <c r="O65" s="8"/>
      <c r="P65" s="8"/>
      <c r="Q65" s="8"/>
      <c r="R65" s="8"/>
      <c r="S65" s="8"/>
      <c r="T65" s="8"/>
      <c r="U65" s="8"/>
    </row>
    <row r="66" spans="1:21" s="7" customFormat="1" ht="15" customHeight="1">
      <c r="L66" s="8"/>
      <c r="M66" s="8"/>
      <c r="N66" s="8"/>
      <c r="O66" s="8"/>
      <c r="P66" s="8"/>
      <c r="Q66" s="8"/>
      <c r="R66" s="8"/>
      <c r="S66" s="8"/>
      <c r="T66" s="8"/>
      <c r="U66" s="8"/>
    </row>
    <row r="67" spans="1:21" s="7" customFormat="1" ht="15" customHeight="1">
      <c r="D67" s="414"/>
      <c r="E67" s="415"/>
      <c r="F67" s="415"/>
      <c r="G67" s="415"/>
      <c r="H67" s="415"/>
      <c r="I67" s="415"/>
      <c r="J67" s="415"/>
      <c r="K67" s="416"/>
      <c r="L67" s="8"/>
      <c r="P67" s="8"/>
      <c r="Q67" s="8"/>
      <c r="R67" s="8"/>
      <c r="S67" s="8"/>
      <c r="T67" s="8"/>
      <c r="U67" s="8"/>
    </row>
    <row r="68" spans="1:21" s="8" customFormat="1" ht="15" customHeight="1">
      <c r="A68" s="7"/>
      <c r="B68" s="7"/>
      <c r="C68" s="7"/>
      <c r="D68" s="414"/>
      <c r="E68" s="415"/>
      <c r="F68" s="415"/>
      <c r="G68" s="415"/>
      <c r="H68" s="415"/>
      <c r="I68" s="415"/>
      <c r="J68" s="415"/>
      <c r="K68" s="416"/>
      <c r="P68" s="7"/>
      <c r="Q68" s="7"/>
      <c r="R68" s="7"/>
      <c r="S68" s="7"/>
      <c r="T68" s="7"/>
    </row>
    <row r="69" spans="1:21" s="8" customFormat="1" ht="15" customHeight="1">
      <c r="A69" s="7"/>
      <c r="B69" s="7"/>
      <c r="C69" s="7"/>
      <c r="U69" s="7"/>
    </row>
    <row r="70" spans="1:21" s="8" customFormat="1" ht="15" customHeight="1">
      <c r="A70" s="7"/>
      <c r="B70" s="7"/>
      <c r="C70" s="7"/>
      <c r="D70" s="7"/>
      <c r="E70" s="7"/>
      <c r="F70" s="7"/>
      <c r="G70" s="7"/>
      <c r="H70" s="7"/>
      <c r="I70" s="7"/>
      <c r="J70" s="7"/>
      <c r="K70" s="7"/>
      <c r="L70" s="7"/>
      <c r="M70" s="7"/>
      <c r="N70" s="7"/>
      <c r="O70" s="7"/>
    </row>
    <row r="71" spans="1:21" s="8" customFormat="1" ht="15" customHeight="1">
      <c r="A71" s="7"/>
      <c r="B71" s="7"/>
      <c r="C71" s="7"/>
      <c r="D71" s="414"/>
      <c r="E71" s="415"/>
      <c r="F71" s="415"/>
      <c r="G71" s="415"/>
      <c r="H71" s="415"/>
      <c r="I71" s="415"/>
      <c r="J71" s="415"/>
      <c r="K71" s="416"/>
      <c r="P71" s="7"/>
      <c r="Q71" s="7"/>
      <c r="R71" s="7"/>
      <c r="S71" s="7"/>
      <c r="T71" s="7"/>
    </row>
    <row r="72" spans="1:21" s="7" customFormat="1" ht="15" customHeight="1">
      <c r="D72" s="414"/>
      <c r="E72" s="415"/>
      <c r="F72" s="415"/>
      <c r="G72" s="415"/>
      <c r="H72" s="415"/>
      <c r="I72" s="415"/>
      <c r="J72" s="415"/>
      <c r="K72" s="416"/>
      <c r="L72" s="8"/>
      <c r="M72" s="8"/>
      <c r="N72" s="8"/>
      <c r="O72" s="8"/>
      <c r="P72" s="8"/>
      <c r="Q72" s="8"/>
      <c r="R72" s="8"/>
      <c r="S72" s="8"/>
      <c r="T72" s="8"/>
    </row>
    <row r="73" spans="1:21" s="8" customFormat="1" ht="15" customHeight="1">
      <c r="A73" s="7"/>
      <c r="B73" s="7"/>
      <c r="C73" s="7"/>
      <c r="L73" s="7"/>
      <c r="M73" s="7"/>
      <c r="N73" s="7"/>
      <c r="O73" s="7"/>
    </row>
    <row r="74" spans="1:21" s="8" customFormat="1" ht="15" customHeight="1">
      <c r="A74" s="7"/>
      <c r="B74" s="7"/>
      <c r="C74" s="7"/>
      <c r="D74" s="7"/>
      <c r="E74" s="7"/>
      <c r="F74" s="7"/>
      <c r="P74" s="7"/>
      <c r="Q74" s="7"/>
      <c r="R74" s="7"/>
      <c r="S74" s="7"/>
      <c r="T74" s="7"/>
    </row>
    <row r="75" spans="1:21" s="7" customFormat="1" ht="15" customHeight="1">
      <c r="A75" s="346"/>
      <c r="G75" s="8"/>
      <c r="H75" s="8"/>
      <c r="I75" s="8"/>
      <c r="J75" s="8"/>
      <c r="K75" s="8"/>
      <c r="L75" s="8"/>
      <c r="M75" s="8"/>
      <c r="N75" s="8"/>
      <c r="O75" s="8"/>
      <c r="P75" s="8"/>
      <c r="Q75" s="8"/>
      <c r="R75" s="8"/>
      <c r="S75" s="8"/>
      <c r="T75" s="8"/>
    </row>
    <row r="76" spans="1:21" s="8" customFormat="1" ht="15" customHeight="1">
      <c r="A76" s="7"/>
      <c r="B76" s="7"/>
      <c r="C76" s="7"/>
      <c r="D76" s="7"/>
      <c r="E76" s="7"/>
      <c r="F76" s="7"/>
      <c r="G76" s="7"/>
      <c r="H76" s="7"/>
      <c r="I76" s="7"/>
      <c r="J76" s="7"/>
      <c r="K76" s="7"/>
      <c r="L76" s="7"/>
      <c r="M76" s="7"/>
      <c r="N76" s="7"/>
      <c r="O76" s="7"/>
    </row>
    <row r="77" spans="1:21" s="8" customFormat="1" ht="15" customHeight="1">
      <c r="A77" s="7"/>
      <c r="B77" s="7"/>
      <c r="C77" s="7"/>
      <c r="D77" s="7"/>
      <c r="E77" s="7"/>
      <c r="F77" s="7"/>
      <c r="P77" s="7"/>
      <c r="Q77" s="7"/>
      <c r="R77" s="7"/>
      <c r="S77" s="7"/>
      <c r="T77" s="7"/>
    </row>
    <row r="78" spans="1:21" s="7" customFormat="1" ht="15" customHeight="1">
      <c r="G78" s="8"/>
      <c r="H78" s="8"/>
      <c r="I78" s="8"/>
      <c r="J78" s="8"/>
      <c r="K78" s="8"/>
      <c r="L78" s="8"/>
      <c r="M78" s="8"/>
      <c r="N78" s="8"/>
      <c r="O78" s="8"/>
      <c r="P78" s="8"/>
      <c r="Q78" s="8"/>
      <c r="R78" s="8"/>
      <c r="S78" s="8"/>
      <c r="T78" s="8"/>
    </row>
    <row r="79" spans="1:21" s="8" customFormat="1" ht="15" customHeight="1">
      <c r="A79" s="7"/>
      <c r="B79" s="7"/>
      <c r="C79" s="7"/>
      <c r="D79" s="7"/>
      <c r="E79" s="7"/>
      <c r="F79" s="7"/>
      <c r="G79" s="7"/>
      <c r="H79" s="7"/>
      <c r="I79" s="7"/>
      <c r="J79" s="7"/>
      <c r="K79" s="7"/>
      <c r="L79" s="7"/>
    </row>
    <row r="80" spans="1:21" s="8" customFormat="1" ht="15" customHeight="1">
      <c r="A80" s="7"/>
      <c r="B80" s="7"/>
      <c r="C80" s="7"/>
      <c r="D80" s="7"/>
      <c r="E80" s="7"/>
      <c r="F80" s="7"/>
    </row>
    <row r="81" spans="1:21" s="7" customFormat="1" ht="15" customHeight="1">
      <c r="G81" s="8"/>
      <c r="H81" s="8"/>
      <c r="I81" s="8"/>
      <c r="J81" s="8"/>
      <c r="K81" s="8"/>
      <c r="L81" s="8"/>
      <c r="P81" s="8"/>
      <c r="Q81" s="8"/>
      <c r="R81" s="8"/>
      <c r="S81" s="8"/>
      <c r="T81" s="8"/>
      <c r="U81" s="8"/>
    </row>
    <row r="82" spans="1:21" s="8" customFormat="1" ht="15" customHeight="1">
      <c r="A82" s="7"/>
      <c r="B82" s="7"/>
      <c r="C82" s="7"/>
      <c r="D82" s="7"/>
      <c r="E82" s="7"/>
      <c r="F82" s="7"/>
      <c r="P82" s="7"/>
      <c r="Q82" s="7"/>
      <c r="R82" s="7"/>
      <c r="S82" s="7"/>
      <c r="T82" s="7"/>
    </row>
    <row r="83" spans="1:21" s="8" customFormat="1" ht="15" customHeight="1">
      <c r="A83" s="346"/>
      <c r="B83" s="7"/>
      <c r="C83" s="7"/>
      <c r="D83" s="7"/>
      <c r="E83" s="7"/>
      <c r="F83" s="7"/>
      <c r="U83" s="7"/>
    </row>
    <row r="84" spans="1:21" s="8" customFormat="1" ht="15" customHeight="1">
      <c r="A84" s="7"/>
      <c r="B84" s="7"/>
      <c r="C84" s="7"/>
      <c r="D84" s="7"/>
      <c r="E84" s="7"/>
      <c r="F84" s="7"/>
      <c r="G84" s="7"/>
      <c r="H84" s="7"/>
      <c r="I84" s="7"/>
      <c r="J84" s="7"/>
      <c r="K84" s="7"/>
      <c r="L84" s="7"/>
      <c r="M84" s="7"/>
      <c r="N84" s="7"/>
      <c r="O84" s="7"/>
    </row>
    <row r="85" spans="1:21" s="8" customFormat="1" ht="15" customHeight="1">
      <c r="A85" s="7"/>
      <c r="B85" s="7"/>
      <c r="C85" s="7"/>
      <c r="D85" s="7"/>
      <c r="E85" s="7"/>
      <c r="F85" s="7"/>
      <c r="M85" s="7"/>
      <c r="N85" s="7"/>
      <c r="O85" s="7"/>
      <c r="P85" s="7"/>
      <c r="Q85" s="7"/>
      <c r="R85" s="7"/>
      <c r="S85" s="7"/>
      <c r="T85" s="7"/>
    </row>
    <row r="86" spans="1:21" s="7" customFormat="1" ht="15" customHeight="1">
      <c r="G86" s="8"/>
      <c r="H86" s="8"/>
      <c r="I86" s="8"/>
      <c r="J86" s="8"/>
      <c r="K86" s="8"/>
      <c r="L86" s="8"/>
    </row>
    <row r="87" spans="1:21" s="8" customFormat="1" ht="15" customHeight="1">
      <c r="A87" s="7"/>
      <c r="B87" s="7"/>
      <c r="C87" s="7"/>
      <c r="D87" s="7"/>
      <c r="E87" s="7"/>
      <c r="F87" s="7"/>
      <c r="G87" s="7"/>
      <c r="H87" s="7"/>
      <c r="I87" s="7"/>
      <c r="J87" s="7"/>
      <c r="K87" s="7"/>
      <c r="L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row r="90" spans="1:21" s="7" customFormat="1" ht="15" customHeight="1">
      <c r="M90" s="8"/>
      <c r="N90" s="8"/>
      <c r="O90" s="8"/>
    </row>
    <row r="91" spans="1:21" s="7" customFormat="1" ht="15" customHeight="1">
      <c r="P91" s="8"/>
      <c r="Q91" s="8"/>
      <c r="R91" s="8"/>
      <c r="S91" s="8"/>
      <c r="T91" s="8"/>
    </row>
    <row r="92" spans="1:21" s="7" customFormat="1" ht="15" customHeight="1">
      <c r="M92" s="8"/>
      <c r="N92" s="8"/>
      <c r="O92" s="8"/>
      <c r="U92" s="8"/>
    </row>
    <row r="93" spans="1:21" s="7" customFormat="1" ht="15" customHeight="1">
      <c r="G93" s="8"/>
      <c r="H93" s="8"/>
      <c r="I93" s="8"/>
      <c r="J93" s="8"/>
      <c r="K93" s="8"/>
      <c r="L93" s="8"/>
      <c r="M93" s="8"/>
      <c r="N93" s="8"/>
      <c r="O93" s="8"/>
      <c r="P93" s="8"/>
      <c r="Q93" s="8"/>
      <c r="R93" s="8"/>
      <c r="S93" s="8"/>
      <c r="T93" s="8"/>
    </row>
    <row r="94" spans="1:21" s="7" customFormat="1" ht="15" customHeight="1">
      <c r="M94" s="8"/>
      <c r="N94" s="8"/>
      <c r="O94" s="8"/>
      <c r="P94" s="8"/>
      <c r="Q94" s="8"/>
      <c r="R94" s="8"/>
      <c r="S94" s="8"/>
      <c r="T94" s="8"/>
      <c r="U94" s="8"/>
    </row>
    <row r="95" spans="1:21" s="8" customFormat="1" ht="15" customHeight="1">
      <c r="A95" s="7"/>
      <c r="B95" s="7"/>
      <c r="C95" s="7"/>
      <c r="D95" s="7"/>
      <c r="E95" s="7"/>
      <c r="F95" s="7"/>
    </row>
    <row r="96" spans="1:21" s="7" customFormat="1" ht="15" customHeight="1">
      <c r="G96" s="8"/>
      <c r="H96" s="8"/>
      <c r="I96" s="8"/>
      <c r="J96" s="8"/>
      <c r="K96" s="8"/>
      <c r="L96" s="8"/>
      <c r="M96" s="8"/>
      <c r="N96" s="8"/>
      <c r="O96" s="8"/>
      <c r="P96" s="8"/>
      <c r="Q96" s="8"/>
      <c r="R96" s="8"/>
      <c r="S96" s="8"/>
      <c r="T96" s="8"/>
      <c r="U96" s="8"/>
    </row>
    <row r="97" spans="1:21" s="8" customFormat="1" ht="15" customHeight="1">
      <c r="A97" s="7"/>
      <c r="B97" s="7"/>
      <c r="C97" s="7"/>
      <c r="D97" s="7"/>
      <c r="E97" s="7"/>
      <c r="F97" s="7"/>
      <c r="M97" s="7"/>
      <c r="N97" s="7"/>
      <c r="O97" s="7"/>
    </row>
    <row r="98" spans="1:21" s="8" customFormat="1" ht="15" customHeight="1">
      <c r="A98" s="7"/>
      <c r="B98" s="7"/>
      <c r="C98" s="7"/>
      <c r="D98" s="7"/>
      <c r="E98" s="7"/>
      <c r="F98" s="7"/>
      <c r="M98" s="7"/>
      <c r="N98" s="7"/>
      <c r="O98" s="7"/>
      <c r="P98" s="7"/>
      <c r="Q98" s="7"/>
      <c r="R98" s="7"/>
      <c r="S98" s="7"/>
      <c r="T98" s="7"/>
    </row>
    <row r="99" spans="1:21" s="8" customFormat="1" ht="15" customHeight="1">
      <c r="A99" s="7"/>
      <c r="B99" s="7"/>
      <c r="C99" s="7"/>
      <c r="D99" s="7"/>
      <c r="E99" s="7"/>
      <c r="F99" s="7"/>
      <c r="M99" s="7"/>
      <c r="N99" s="7"/>
      <c r="O99" s="7"/>
      <c r="P99" s="7"/>
      <c r="Q99" s="7"/>
      <c r="R99" s="7"/>
      <c r="S99" s="7"/>
      <c r="T99" s="7"/>
      <c r="U99" s="7"/>
    </row>
    <row r="100" spans="1:21" s="8" customFormat="1" ht="15" customHeight="1">
      <c r="A100" s="7"/>
      <c r="B100" s="7"/>
      <c r="C100" s="7"/>
      <c r="D100" s="7"/>
      <c r="E100" s="7"/>
      <c r="F100" s="7"/>
      <c r="G100" s="7"/>
      <c r="H100" s="7"/>
      <c r="I100" s="7"/>
      <c r="J100" s="7"/>
      <c r="K100" s="7"/>
      <c r="L100" s="7"/>
      <c r="M100" s="7"/>
      <c r="N100" s="7"/>
      <c r="O100" s="7"/>
      <c r="P100" s="7"/>
      <c r="Q100" s="7"/>
      <c r="R100" s="7"/>
      <c r="S100" s="7"/>
      <c r="T100" s="7"/>
      <c r="U100" s="7"/>
    </row>
    <row r="101" spans="1:21" s="8" customFormat="1" ht="15"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ht="15" customHeight="1"/>
    <row r="103" spans="1:21" s="7" customFormat="1" ht="15" customHeight="1">
      <c r="M103" s="8"/>
      <c r="N103" s="8"/>
      <c r="O103" s="8"/>
    </row>
    <row r="104" spans="1:21" s="7" customFormat="1" ht="15" customHeight="1">
      <c r="P104" s="8"/>
      <c r="Q104" s="8"/>
      <c r="R104" s="8"/>
      <c r="S104" s="8"/>
      <c r="T104" s="8"/>
    </row>
    <row r="105" spans="1:21" s="7" customFormat="1" ht="15" customHeight="1">
      <c r="M105" s="8"/>
      <c r="N105" s="8"/>
      <c r="O105" s="8"/>
      <c r="U105" s="8"/>
    </row>
    <row r="106" spans="1:21" s="7" customFormat="1" ht="15" customHeight="1">
      <c r="G106" s="8"/>
      <c r="H106" s="8"/>
      <c r="I106" s="8"/>
      <c r="J106" s="8"/>
      <c r="K106" s="8"/>
      <c r="L106" s="8"/>
      <c r="P106" s="8"/>
      <c r="Q106" s="8"/>
      <c r="R106" s="8"/>
      <c r="S106" s="8"/>
      <c r="T106" s="8"/>
    </row>
    <row r="107" spans="1:21" s="7" customFormat="1" ht="15" customHeight="1">
      <c r="M107" s="8"/>
      <c r="N107" s="8"/>
      <c r="O107" s="8"/>
      <c r="U107" s="8"/>
    </row>
    <row r="108" spans="1:21" s="8" customFormat="1" ht="15" customHeight="1">
      <c r="A108" s="7"/>
      <c r="B108" s="7"/>
      <c r="C108" s="7"/>
      <c r="D108" s="7"/>
      <c r="E108" s="7"/>
      <c r="F108" s="7"/>
      <c r="U108" s="7"/>
    </row>
    <row r="109" spans="1:21" s="7" customFormat="1" ht="15" customHeight="1">
      <c r="M109" s="8"/>
      <c r="N109" s="8"/>
      <c r="O109" s="8"/>
      <c r="P109" s="8"/>
      <c r="Q109" s="8"/>
      <c r="R109" s="8"/>
      <c r="S109" s="8"/>
      <c r="T109" s="8"/>
      <c r="U109" s="8"/>
    </row>
    <row r="110" spans="1:21" s="8" customFormat="1" ht="15" customHeight="1">
      <c r="A110" s="7"/>
      <c r="B110" s="7"/>
      <c r="C110" s="7"/>
      <c r="D110" s="7"/>
      <c r="E110" s="7"/>
      <c r="F110" s="7"/>
    </row>
    <row r="111" spans="1:21" s="7" customFormat="1" ht="15" customHeight="1">
      <c r="G111" s="8"/>
      <c r="H111" s="8"/>
      <c r="I111" s="8"/>
      <c r="J111" s="8"/>
      <c r="K111" s="8"/>
      <c r="L111" s="8"/>
      <c r="P111" s="8"/>
      <c r="Q111" s="8"/>
      <c r="R111" s="8"/>
      <c r="S111" s="8"/>
      <c r="T111" s="8"/>
      <c r="U111" s="8"/>
    </row>
    <row r="112" spans="1:21" s="8" customFormat="1" ht="15" customHeight="1">
      <c r="A112" s="7"/>
      <c r="B112" s="7"/>
      <c r="C112" s="7"/>
      <c r="D112" s="7"/>
      <c r="E112" s="7"/>
      <c r="F112" s="7"/>
      <c r="M112" s="7"/>
      <c r="N112" s="7"/>
      <c r="O112" s="7"/>
      <c r="P112" s="7"/>
      <c r="Q112" s="7"/>
      <c r="R112" s="7"/>
      <c r="S112" s="7"/>
      <c r="T112" s="7"/>
    </row>
    <row r="113" spans="1:21" s="8" customFormat="1" ht="15" customHeight="1">
      <c r="A113" s="7"/>
      <c r="B113" s="7"/>
      <c r="C113" s="7"/>
      <c r="D113" s="7"/>
      <c r="E113" s="7"/>
      <c r="F113" s="7"/>
      <c r="M113" s="7"/>
      <c r="N113" s="7"/>
      <c r="O113" s="7"/>
      <c r="P113" s="7"/>
      <c r="Q113" s="7"/>
      <c r="R113" s="7"/>
      <c r="S113" s="7"/>
      <c r="T113" s="7"/>
      <c r="U113" s="7"/>
    </row>
    <row r="114" spans="1:21" s="8" customFormat="1" ht="15" customHeight="1">
      <c r="A114" s="7"/>
      <c r="B114" s="7"/>
      <c r="C114" s="7"/>
      <c r="D114" s="7"/>
      <c r="E114" s="7"/>
      <c r="F114" s="7"/>
      <c r="G114" s="7"/>
      <c r="H114" s="7"/>
      <c r="I114" s="7"/>
      <c r="J114" s="7"/>
      <c r="K114" s="7"/>
      <c r="L114" s="7"/>
      <c r="M114" s="7"/>
      <c r="N114" s="7"/>
      <c r="O114" s="7"/>
      <c r="P114" s="7"/>
      <c r="Q114" s="7"/>
      <c r="R114" s="7"/>
      <c r="S114" s="7"/>
      <c r="T114" s="7"/>
      <c r="U114" s="7"/>
    </row>
    <row r="115" spans="1:21" s="8" customFormat="1" ht="15" customHeight="1">
      <c r="A115" s="7"/>
      <c r="B115" s="7"/>
      <c r="C115" s="7"/>
      <c r="D115" s="7"/>
      <c r="E115" s="7"/>
      <c r="F115" s="7"/>
      <c r="G115" s="7"/>
      <c r="H115" s="7"/>
      <c r="I115" s="7"/>
      <c r="J115" s="7"/>
      <c r="K115" s="7"/>
      <c r="L115" s="7"/>
      <c r="M115" s="7"/>
      <c r="N115" s="7"/>
      <c r="O115" s="7"/>
      <c r="P115" s="7"/>
      <c r="Q115" s="7"/>
      <c r="R115" s="7"/>
      <c r="S115" s="7"/>
      <c r="T115" s="7"/>
      <c r="U115" s="7"/>
    </row>
    <row r="116" spans="1:21" s="7" customFormat="1" ht="15" customHeight="1"/>
    <row r="117" spans="1:21" s="7" customFormat="1" ht="15" customHeight="1"/>
    <row r="118" spans="1:21" s="7" customFormat="1" ht="15" customHeight="1"/>
    <row r="119" spans="1:21" s="7" customFormat="1" ht="15" customHeight="1"/>
    <row r="120" spans="1:21" s="7" customFormat="1" ht="15" customHeight="1"/>
    <row r="121" spans="1:21" s="7" customFormat="1" ht="15" customHeight="1">
      <c r="M121" s="8"/>
      <c r="N121" s="8"/>
      <c r="O121" s="8"/>
    </row>
    <row r="122" spans="1:21" s="7" customFormat="1" ht="15" customHeight="1">
      <c r="M122" s="8"/>
      <c r="N122" s="8"/>
      <c r="O122" s="8"/>
      <c r="P122" s="8"/>
      <c r="Q122" s="8"/>
      <c r="R122" s="8"/>
      <c r="S122" s="8"/>
      <c r="T122" s="8"/>
    </row>
    <row r="123" spans="1:21" s="7" customFormat="1" ht="15" customHeight="1">
      <c r="M123" s="8"/>
      <c r="N123" s="8"/>
      <c r="O123" s="8"/>
      <c r="P123" s="8"/>
      <c r="Q123" s="8"/>
      <c r="R123" s="8"/>
      <c r="S123" s="8"/>
      <c r="T123" s="8"/>
      <c r="U123" s="8"/>
    </row>
    <row r="124" spans="1:21" s="7" customFormat="1" ht="15" customHeight="1">
      <c r="G124" s="8"/>
      <c r="H124" s="8"/>
      <c r="I124" s="8"/>
      <c r="J124" s="8"/>
      <c r="K124" s="8"/>
      <c r="L124" s="8"/>
      <c r="M124" s="8"/>
      <c r="N124" s="8"/>
      <c r="O124" s="8"/>
      <c r="P124" s="8"/>
      <c r="Q124" s="8"/>
      <c r="R124" s="8"/>
      <c r="S124" s="8"/>
      <c r="T124" s="8"/>
      <c r="U124" s="8"/>
    </row>
    <row r="125" spans="1:21" s="7" customFormat="1" ht="15" customHeight="1">
      <c r="G125" s="8"/>
      <c r="H125" s="8"/>
      <c r="I125" s="8"/>
      <c r="J125" s="8"/>
      <c r="K125" s="8"/>
      <c r="L125" s="8"/>
      <c r="P125" s="8"/>
      <c r="Q125" s="8"/>
      <c r="R125" s="8"/>
      <c r="S125" s="8"/>
      <c r="T125" s="8"/>
      <c r="U125" s="8"/>
    </row>
    <row r="126" spans="1:21" s="8" customFormat="1" ht="15" customHeight="1">
      <c r="A126" s="7"/>
      <c r="B126" s="7"/>
      <c r="C126" s="7"/>
      <c r="D126" s="7"/>
      <c r="E126" s="7"/>
      <c r="F126" s="7"/>
      <c r="M126" s="7"/>
      <c r="N126" s="7"/>
      <c r="O126" s="7"/>
      <c r="P126" s="7"/>
      <c r="Q126" s="7"/>
      <c r="R126" s="7"/>
      <c r="S126" s="7"/>
      <c r="T126" s="7"/>
    </row>
    <row r="127" spans="1:21" s="8" customFormat="1" ht="15" customHeight="1">
      <c r="A127" s="7"/>
      <c r="B127" s="7"/>
      <c r="C127" s="7"/>
      <c r="D127" s="7"/>
      <c r="E127" s="7"/>
      <c r="F127" s="7"/>
      <c r="M127" s="7"/>
      <c r="N127" s="7"/>
      <c r="O127" s="7"/>
      <c r="P127" s="7"/>
      <c r="Q127" s="7"/>
      <c r="R127" s="7"/>
      <c r="S127" s="7"/>
      <c r="T127" s="7"/>
      <c r="U127" s="7"/>
    </row>
    <row r="128" spans="1:21" s="8" customFormat="1" ht="15" customHeight="1">
      <c r="A128" s="7"/>
      <c r="B128" s="7"/>
      <c r="C128" s="7"/>
      <c r="D128" s="7"/>
      <c r="E128" s="7"/>
      <c r="F128" s="7"/>
      <c r="G128" s="7"/>
      <c r="H128" s="7"/>
      <c r="I128" s="7"/>
      <c r="J128" s="7"/>
      <c r="K128" s="7"/>
      <c r="L128" s="7"/>
      <c r="M128" s="7"/>
      <c r="N128" s="7"/>
      <c r="O128" s="7"/>
      <c r="P128" s="7"/>
      <c r="Q128" s="7"/>
      <c r="R128" s="7"/>
      <c r="S128" s="7"/>
      <c r="T128" s="7"/>
      <c r="U128" s="7"/>
    </row>
    <row r="129" spans="1:21" s="8" customFormat="1" ht="15" customHeight="1">
      <c r="A129" s="7"/>
      <c r="B129" s="7"/>
      <c r="C129" s="7"/>
      <c r="D129" s="7"/>
      <c r="E129" s="7"/>
      <c r="F129" s="7"/>
      <c r="G129" s="7"/>
      <c r="H129" s="7"/>
      <c r="I129" s="7"/>
      <c r="J129" s="7"/>
      <c r="K129" s="7"/>
      <c r="L129" s="7"/>
      <c r="M129" s="7"/>
      <c r="N129" s="7"/>
      <c r="O129" s="7"/>
      <c r="P129" s="7"/>
      <c r="Q129" s="7"/>
      <c r="R129" s="7"/>
      <c r="S129" s="7"/>
      <c r="T129" s="7"/>
      <c r="U129" s="7"/>
    </row>
    <row r="130" spans="1:21" s="7" customFormat="1" ht="15" customHeight="1"/>
    <row r="131" spans="1:21" s="7" customFormat="1" ht="15" customHeight="1"/>
    <row r="132" spans="1:21" s="7" customFormat="1" ht="15" customHeight="1"/>
    <row r="133" spans="1:21" s="7" customFormat="1" ht="15" customHeight="1"/>
    <row r="134" spans="1:21" s="7" customFormat="1" ht="15" customHeight="1"/>
    <row r="135" spans="1:21" s="7" customFormat="1" ht="15" customHeight="1"/>
    <row r="136" spans="1:21" s="7" customFormat="1" ht="15" customHeight="1"/>
    <row r="137" spans="1:21" s="7" customFormat="1" ht="15" customHeight="1"/>
    <row r="138" spans="1:21" s="7" customFormat="1"/>
    <row r="139" spans="1:21" s="7" customFormat="1"/>
    <row r="140" spans="1:21" s="7" customFormat="1"/>
    <row r="141" spans="1:21" s="7" customFormat="1"/>
    <row r="142" spans="1:21" s="7" customFormat="1"/>
    <row r="143" spans="1:21" s="7" customFormat="1"/>
    <row r="144" spans="1:21"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3:15" s="7" customFormat="1"/>
    <row r="258" spans="3:15" s="7" customFormat="1"/>
    <row r="259" spans="3:15" s="7" customFormat="1"/>
    <row r="260" spans="3:15" s="7" customFormat="1"/>
    <row r="261" spans="3:15" s="7" customFormat="1"/>
    <row r="262" spans="3:15" s="7" customFormat="1"/>
    <row r="263" spans="3:15" s="7" customFormat="1"/>
    <row r="264" spans="3:15" s="7" customFormat="1"/>
    <row r="265" spans="3:15" s="7" customFormat="1"/>
    <row r="266" spans="3:15" s="7" customFormat="1"/>
    <row r="267" spans="3:15" s="7" customFormat="1">
      <c r="C267" s="1"/>
      <c r="D267" s="1"/>
      <c r="E267" s="1"/>
      <c r="F267" s="1"/>
      <c r="G267" s="1"/>
      <c r="H267" s="1"/>
      <c r="I267" s="1"/>
      <c r="J267" s="1"/>
      <c r="K267" s="1"/>
      <c r="L267" s="1"/>
      <c r="M267" s="1"/>
      <c r="N267" s="1"/>
      <c r="O267" s="1"/>
    </row>
  </sheetData>
  <sheetProtection algorithmName="SHA-512" hashValue="W6znOCLkASLzlwdQugbdaykgCrur+sMVUcgfhAdSxAGvxJgeGog4ftuQ14P7FI9CcIvAHFXQsnrKTmIm5Rr8WA==" saltValue="6xlijBGPef0tMbxnuUTdWw==" spinCount="100000" sheet="1" scenarios="1" selectLockedCells="1"/>
  <mergeCells count="22">
    <mergeCell ref="J45:J46"/>
    <mergeCell ref="C45:C46"/>
    <mergeCell ref="E45:E46"/>
    <mergeCell ref="G45:G46"/>
    <mergeCell ref="I45:I46"/>
    <mergeCell ref="D45:D46"/>
    <mergeCell ref="F45:F46"/>
    <mergeCell ref="H45:H46"/>
    <mergeCell ref="C49:F49"/>
    <mergeCell ref="D67:D68"/>
    <mergeCell ref="E67:J68"/>
    <mergeCell ref="K67:K68"/>
    <mergeCell ref="D71:D72"/>
    <mergeCell ref="E71:J72"/>
    <mergeCell ref="K71:K72"/>
    <mergeCell ref="T56:T57"/>
    <mergeCell ref="D59:D60"/>
    <mergeCell ref="E59:J60"/>
    <mergeCell ref="K59:K60"/>
    <mergeCell ref="D63:D64"/>
    <mergeCell ref="E63:J64"/>
    <mergeCell ref="K63:K64"/>
  </mergeCells>
  <conditionalFormatting sqref="F13 L13 J13 H13">
    <cfRule type="cellIs" dxfId="2" priority="1" operator="lessThan">
      <formula>0</formula>
    </cfRule>
  </conditionalFormatting>
  <hyperlinks>
    <hyperlink ref="E4" location="'Output overview'!A1" display="OUTPUT" xr:uid="{4EAB4F4E-FC5D-4EA1-B351-A76C8E3C2B49}"/>
    <hyperlink ref="G4" location="'Appendix overview'!A1" display="APPENDIX" xr:uid="{F2131E9A-6FAE-4159-9914-B4053FAE2681}"/>
    <hyperlink ref="I4" location="'Legal caveat'!A1" display="LEGAL CAVEAT" xr:uid="{C6B65B3F-5608-48D4-A4C6-CCE48D2C10CB}"/>
    <hyperlink ref="C4" location="'Analytical input overview'!A1" display="ANALYTICAL INPUTS" xr:uid="{EF1B5C84-6086-4EDB-AC91-DDC43BA85028}"/>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24CF-E872-4C26-8464-B4E07986591C}">
  <dimension ref="A1:U240"/>
  <sheetViews>
    <sheetView showGridLines="0" topLeftCell="D1" zoomScale="70" zoomScaleNormal="70" workbookViewId="0">
      <selection activeCell="E14" sqref="E14"/>
    </sheetView>
  </sheetViews>
  <sheetFormatPr defaultColWidth="8.90625" defaultRowHeight="12.5"/>
  <cols>
    <col min="1" max="1" width="3.90625" style="1" customWidth="1"/>
    <col min="2" max="2" width="20.6328125" style="1" customWidth="1"/>
    <col min="3" max="3" width="35.6328125" style="1" customWidth="1"/>
    <col min="4" max="4" width="3.90625" style="1" customWidth="1"/>
    <col min="5" max="5" width="35.6328125" style="1" customWidth="1"/>
    <col min="6" max="6" width="34.36328125" style="1" customWidth="1"/>
    <col min="7" max="7" width="35.6328125" style="1" customWidth="1"/>
    <col min="8" max="8" width="27.08984375" style="1" customWidth="1"/>
    <col min="9" max="9" width="35.6328125" style="1" customWidth="1"/>
    <col min="10" max="10" width="33.08984375" style="1" customWidth="1"/>
    <col min="11" max="11" width="35.6328125" style="1" customWidth="1"/>
    <col min="12" max="12" width="3.90625" style="1" customWidth="1"/>
    <col min="13" max="13" width="30.90625" style="1" customWidth="1"/>
    <col min="14" max="14" width="3.90625" style="1" customWidth="1"/>
    <col min="15" max="15" width="30.90625" style="1" customWidth="1"/>
    <col min="16" max="16" width="8.90625" style="1" customWidth="1"/>
    <col min="17" max="16384" width="8.90625" style="1"/>
  </cols>
  <sheetData>
    <row r="1" spans="3:18" s="99" customFormat="1" ht="65.150000000000006" customHeight="1">
      <c r="C1" s="98"/>
      <c r="D1" s="98"/>
      <c r="I1" s="126" t="s">
        <v>69</v>
      </c>
    </row>
    <row r="2" spans="3:18" s="101" customFormat="1" ht="14.15" customHeight="1">
      <c r="C2" s="100"/>
      <c r="D2" s="100"/>
    </row>
    <row r="3" spans="3:18" ht="2.15" customHeight="1">
      <c r="D3" s="22"/>
      <c r="G3" s="130"/>
    </row>
    <row r="4" spans="3:18" s="21" customFormat="1" ht="13.5" customHeight="1">
      <c r="C4" s="44"/>
      <c r="E4" s="44"/>
      <c r="G4" s="44"/>
      <c r="I4" s="44"/>
      <c r="K4" s="44"/>
    </row>
    <row r="5" spans="3:18" ht="5.25" customHeight="1"/>
    <row r="6" spans="3:18" ht="15" customHeight="1">
      <c r="J6" s="20"/>
    </row>
    <row r="7" spans="3:18" ht="24.9" customHeight="1"/>
    <row r="8" spans="3:18" ht="31.5">
      <c r="C8" s="18" t="s">
        <v>12</v>
      </c>
      <c r="E8" s="2"/>
    </row>
    <row r="9" spans="3:18" ht="14.15" customHeight="1">
      <c r="E9" s="2"/>
    </row>
    <row r="10" spans="3:18" ht="14.15" customHeight="1">
      <c r="C10" s="28"/>
      <c r="D10" s="28"/>
      <c r="E10" s="28"/>
      <c r="F10" s="28"/>
      <c r="G10" s="28"/>
      <c r="H10" s="28"/>
      <c r="I10" s="28"/>
      <c r="J10" s="28"/>
      <c r="K10" s="28"/>
      <c r="L10" s="28"/>
      <c r="M10" s="28"/>
    </row>
    <row r="11" spans="3:18" ht="35.15" customHeight="1">
      <c r="C11" s="99"/>
      <c r="D11" s="443" t="s">
        <v>92</v>
      </c>
      <c r="E11" s="444"/>
      <c r="F11" s="445" t="s">
        <v>93</v>
      </c>
      <c r="G11" s="446"/>
      <c r="H11" s="445" t="s">
        <v>94</v>
      </c>
      <c r="I11" s="446"/>
      <c r="J11" s="441" t="s">
        <v>19</v>
      </c>
      <c r="K11" s="442"/>
    </row>
    <row r="12" spans="3:18" ht="14.15" customHeight="1">
      <c r="C12" s="99"/>
      <c r="D12" s="99"/>
      <c r="E12" s="99"/>
      <c r="F12" s="104"/>
      <c r="G12" s="104"/>
      <c r="H12" s="99"/>
      <c r="I12" s="99"/>
      <c r="J12" s="99"/>
      <c r="K12" s="99"/>
    </row>
    <row r="13" spans="3:18" ht="14.15" customHeight="1">
      <c r="C13" s="99"/>
      <c r="D13" s="99"/>
      <c r="E13" s="99"/>
      <c r="F13" s="104"/>
      <c r="G13" s="104"/>
      <c r="H13" s="99"/>
      <c r="I13" s="99"/>
      <c r="J13" s="99"/>
      <c r="K13" s="99"/>
    </row>
    <row r="14" spans="3:18" ht="50.15" customHeight="1">
      <c r="C14" s="49" t="s">
        <v>90</v>
      </c>
      <c r="D14" s="51"/>
      <c r="E14" s="186">
        <f>IFERROR('total vol_rev'!D21+(IF('projected capture (2)'!$C$27="Conservative",('total vol_rev'!D22*0.05),(IF('projected capture (2)'!$C$27="Moderate",('total vol_rev'!D22*0.15),(IF('projected capture (2)'!$C$27="Aggressive",('total vol_rev'!D22*0.25)))))))+ (IF('projected capture (2)'!$C$49="Conservative",('total vol_rev'!D23*0.1),(IF('projected capture (2)'!$C$49="Moderate",('total vol_rev'!D23*0.3),(IF('projected capture (2)'!$C$49="Aggressive",('total vol_rev'!D23*0.5))))))),0)</f>
        <v>0</v>
      </c>
      <c r="F14" s="187"/>
      <c r="G14" s="188">
        <f>IFERROR('total vol_rev'!F21+(IF('projected capture (2)'!$C$27="Conservative",('total vol_rev'!F22*0.05),(IF('projected capture (2)'!$C$27="Moderate",('total vol_rev'!F22*0.15),(IF('projected capture (2)'!$C$27="Aggressive",('total vol_rev'!F22*0.25)))))))+ (IF('projected capture (2)'!$C$49="Conservative",('total vol_rev'!F23*0.1),(IF('projected capture (2)'!$C$49="Moderate",('total vol_rev'!F23*0.3),(IF('projected capture (2)'!$C$49="Aggressive",('total vol_rev'!F23*0.5))))))),0)</f>
        <v>0</v>
      </c>
      <c r="H14" s="187"/>
      <c r="I14" s="188">
        <f>IFERROR('total vol_rev'!H21+(IF('projected capture (2)'!$C$27="Conservative",('total vol_rev'!H22*0.05),(IF('projected capture (2)'!$C$27="Moderate",('total vol_rev'!H22*0.15),(IF('projected capture (2)'!$C$27="Aggressive",('total vol_rev'!H22*0.25)))))))+ (IF('projected capture (2)'!$C$49="Conservative",('total vol_rev'!H23*0.1),(IF('projected capture (2)'!$C$49="Moderate",('total vol_rev'!H23*0.3),(IF('projected capture (2)'!$C$49="Aggressive",('total vol_rev'!H23*0.5))))))),0)</f>
        <v>0</v>
      </c>
      <c r="J14" s="187"/>
      <c r="K14" s="174">
        <f>IFERROR('total vol_rev'!J21+(IF('projected capture (2)'!$C$27="Conservative",('total vol_rev'!J22*0.05),(IF('projected capture (2)'!$C$27="Moderate",('total vol_rev'!J22*0.15),(IF('projected capture (2)'!$C$27="Aggressive",('total vol_rev'!J22*0.25)))))))+ (IF('projected capture (2)'!$C$49="Conservative",('total vol_rev'!J23*0.1),(IF('projected capture (2)'!$C$49="Moderate",('total vol_rev'!J23*0.3),(IF('projected capture (2)'!$C$49="Aggressive",('total vol_rev'!J23*0.5))))))),0)</f>
        <v>0</v>
      </c>
      <c r="L14" s="48"/>
      <c r="M14" s="48"/>
      <c r="O14" s="37"/>
    </row>
    <row r="15" spans="3:18" ht="50.15" customHeight="1">
      <c r="C15" s="131" t="s">
        <v>91</v>
      </c>
      <c r="D15" s="178"/>
      <c r="E15" s="202">
        <f>E14*revenue!N10</f>
        <v>0</v>
      </c>
      <c r="F15" s="246">
        <f>G14*revenue!N11</f>
        <v>0</v>
      </c>
      <c r="G15" s="202"/>
      <c r="H15" s="246">
        <f>I14*revenue!N12</f>
        <v>0</v>
      </c>
      <c r="I15" s="202"/>
      <c r="J15" s="248">
        <f>K14*revenue!N13</f>
        <v>0</v>
      </c>
      <c r="K15" s="249"/>
      <c r="L15" s="14"/>
      <c r="N15" s="27"/>
      <c r="O15" s="37"/>
    </row>
    <row r="16" spans="3:18" ht="18.649999999999999" customHeight="1">
      <c r="C16" s="42"/>
      <c r="D16" s="42"/>
      <c r="E16" s="42"/>
      <c r="F16" s="42"/>
      <c r="G16" s="42"/>
      <c r="H16" s="42"/>
      <c r="I16" s="42"/>
      <c r="J16" s="42"/>
      <c r="K16" s="42"/>
      <c r="L16" s="42"/>
      <c r="M16" s="42"/>
      <c r="N16" s="42"/>
      <c r="O16" s="42"/>
      <c r="P16" s="27"/>
      <c r="Q16" s="31"/>
      <c r="R16" s="37"/>
    </row>
    <row r="17" spans="2:20" ht="18.649999999999999" customHeight="1">
      <c r="C17" s="40"/>
      <c r="D17" s="39"/>
      <c r="E17" s="30"/>
      <c r="F17" s="30"/>
      <c r="G17" s="30"/>
      <c r="H17" s="30"/>
      <c r="I17" s="30"/>
      <c r="J17" s="30"/>
      <c r="K17" s="175"/>
      <c r="L17" s="27"/>
      <c r="M17" s="27"/>
      <c r="N17" s="37"/>
    </row>
    <row r="18" spans="2:20" ht="18.649999999999999" customHeight="1">
      <c r="C18" s="42"/>
      <c r="D18" s="42"/>
      <c r="E18" s="42"/>
      <c r="F18" s="42"/>
      <c r="G18" s="42"/>
      <c r="H18" s="42"/>
      <c r="I18" s="42"/>
      <c r="J18" s="42"/>
      <c r="K18" s="14"/>
      <c r="L18" s="27"/>
      <c r="M18" s="27"/>
      <c r="N18" s="37"/>
    </row>
    <row r="19" spans="2:20" s="135" customFormat="1" ht="18.649999999999999" customHeight="1">
      <c r="C19" s="141"/>
      <c r="D19" s="142"/>
      <c r="E19" s="143"/>
      <c r="F19" s="143"/>
      <c r="G19" s="143"/>
      <c r="H19" s="143"/>
      <c r="I19" s="143"/>
      <c r="J19" s="143"/>
      <c r="K19" s="127"/>
      <c r="L19" s="136"/>
      <c r="M19" s="136"/>
      <c r="N19" s="137"/>
    </row>
    <row r="20" spans="2:20" s="135" customFormat="1" ht="18.649999999999999" customHeight="1">
      <c r="C20" s="146" t="s">
        <v>71</v>
      </c>
      <c r="D20" s="142"/>
      <c r="E20" s="143"/>
      <c r="F20" s="143"/>
      <c r="G20" s="143"/>
      <c r="H20" s="143"/>
      <c r="I20" s="127"/>
      <c r="J20" s="127"/>
      <c r="K20" s="127"/>
      <c r="L20" s="136"/>
      <c r="M20" s="134"/>
      <c r="N20" s="134"/>
    </row>
    <row r="21" spans="2:20" s="135" customFormat="1" ht="6.9" customHeight="1">
      <c r="B21" s="138"/>
      <c r="C21" s="141"/>
      <c r="D21" s="142"/>
      <c r="E21" s="143"/>
      <c r="F21" s="143"/>
      <c r="G21" s="143"/>
      <c r="H21" s="143"/>
      <c r="I21" s="127"/>
      <c r="J21" s="127"/>
      <c r="K21" s="127"/>
      <c r="L21" s="136"/>
      <c r="M21" s="134"/>
      <c r="N21" s="134"/>
    </row>
    <row r="22" spans="2:20" s="135" customFormat="1" ht="18.649999999999999" customHeight="1">
      <c r="C22" s="453" t="s">
        <v>95</v>
      </c>
      <c r="D22" s="453"/>
      <c r="E22" s="453"/>
      <c r="F22" s="453"/>
      <c r="G22" s="453"/>
      <c r="H22" s="453"/>
      <c r="I22" s="453"/>
      <c r="J22" s="453"/>
      <c r="K22" s="453"/>
      <c r="M22" s="136"/>
      <c r="N22" s="137"/>
    </row>
    <row r="23" spans="2:20" s="135" customFormat="1" ht="18.649999999999999" customHeight="1">
      <c r="C23" s="454" t="s">
        <v>70</v>
      </c>
      <c r="D23" s="454"/>
      <c r="E23" s="454"/>
      <c r="F23" s="454"/>
      <c r="G23" s="454"/>
      <c r="H23" s="454"/>
      <c r="I23" s="454"/>
      <c r="J23" s="454"/>
      <c r="K23" s="454"/>
      <c r="L23" s="136"/>
      <c r="M23" s="136"/>
      <c r="N23" s="137"/>
    </row>
    <row r="24" spans="2:20" s="135" customFormat="1" ht="14.15" customHeight="1">
      <c r="C24" s="141"/>
      <c r="D24" s="144"/>
      <c r="E24" s="145"/>
      <c r="F24" s="145"/>
      <c r="G24" s="145"/>
      <c r="H24" s="145"/>
      <c r="I24" s="145"/>
      <c r="J24" s="145"/>
      <c r="K24" s="141"/>
      <c r="M24" s="140"/>
      <c r="O24" s="139"/>
      <c r="P24" s="139"/>
      <c r="Q24" s="139"/>
      <c r="R24" s="139"/>
      <c r="S24" s="139"/>
      <c r="T24" s="139"/>
    </row>
    <row r="25" spans="2:20" ht="18" customHeight="1">
      <c r="C25" s="13"/>
      <c r="D25" s="79"/>
      <c r="E25" s="75"/>
      <c r="F25" s="75"/>
      <c r="G25" s="75"/>
      <c r="H25" s="75"/>
      <c r="I25" s="75"/>
      <c r="J25" s="75"/>
      <c r="K25" s="75"/>
      <c r="L25" s="75"/>
      <c r="M25" s="32"/>
      <c r="N25" s="32"/>
      <c r="O25" s="32"/>
      <c r="P25" s="32"/>
      <c r="Q25" s="32"/>
      <c r="R25" s="32"/>
      <c r="S25" s="32"/>
      <c r="T25" s="32"/>
    </row>
    <row r="26" spans="2:20" ht="18.649999999999999" customHeight="1">
      <c r="C26" s="13"/>
      <c r="D26" s="79"/>
      <c r="E26" s="77"/>
      <c r="F26" s="77"/>
      <c r="G26" s="77"/>
      <c r="H26" s="77"/>
      <c r="I26" s="77"/>
      <c r="J26" s="77"/>
      <c r="K26" s="78"/>
      <c r="N26" s="26"/>
      <c r="O26" s="32"/>
      <c r="P26" s="32"/>
      <c r="Q26" s="32"/>
      <c r="R26" s="32"/>
      <c r="S26" s="32"/>
      <c r="T26" s="32"/>
    </row>
    <row r="27" spans="2:20" ht="18.649999999999999" customHeight="1">
      <c r="C27" s="13"/>
      <c r="D27" s="35"/>
      <c r="E27" s="34"/>
      <c r="F27" s="34"/>
      <c r="G27" s="34"/>
      <c r="H27" s="34"/>
      <c r="I27" s="34"/>
      <c r="J27" s="34"/>
      <c r="K27" s="33"/>
      <c r="N27" s="26"/>
      <c r="O27" s="32"/>
      <c r="P27" s="32"/>
      <c r="Q27" s="32"/>
      <c r="R27" s="32"/>
      <c r="S27" s="32"/>
      <c r="T27" s="32"/>
    </row>
    <row r="28" spans="2:20" s="7" customFormat="1" ht="18.649999999999999" customHeight="1">
      <c r="C28" s="8"/>
      <c r="D28" s="8"/>
      <c r="E28" s="8"/>
      <c r="F28" s="8"/>
      <c r="G28" s="8"/>
      <c r="H28" s="8"/>
      <c r="I28" s="8"/>
      <c r="J28" s="8"/>
      <c r="K28" s="8"/>
      <c r="L28" s="8"/>
      <c r="M28" s="8"/>
      <c r="N28" s="8"/>
      <c r="O28" s="8"/>
      <c r="P28" s="8"/>
      <c r="Q28" s="8"/>
      <c r="R28" s="8"/>
      <c r="S28" s="8"/>
    </row>
    <row r="29" spans="2:20" s="7" customFormat="1" ht="12.65" customHeight="1">
      <c r="C29" s="12"/>
      <c r="D29" s="10"/>
      <c r="E29" s="9"/>
      <c r="F29" s="9"/>
      <c r="G29" s="9"/>
      <c r="H29" s="9"/>
      <c r="I29" s="9"/>
      <c r="J29" s="9"/>
      <c r="K29" s="416"/>
      <c r="M29" s="414"/>
      <c r="N29" s="415"/>
      <c r="O29" s="415"/>
      <c r="P29" s="415"/>
      <c r="Q29" s="415"/>
      <c r="R29" s="415"/>
      <c r="S29" s="415"/>
      <c r="T29" s="416"/>
    </row>
    <row r="30" spans="2:20" s="7" customFormat="1" ht="15" customHeight="1">
      <c r="C30" s="11"/>
      <c r="D30" s="10"/>
      <c r="E30" s="9"/>
      <c r="F30" s="9"/>
      <c r="G30" s="9"/>
      <c r="H30" s="9"/>
      <c r="I30" s="9"/>
      <c r="J30" s="9"/>
      <c r="K30" s="416"/>
      <c r="M30" s="414"/>
      <c r="N30" s="415"/>
      <c r="O30" s="415"/>
      <c r="P30" s="415"/>
      <c r="Q30" s="415"/>
      <c r="R30" s="415"/>
      <c r="S30" s="415"/>
      <c r="T30" s="416"/>
    </row>
    <row r="31" spans="2:20" s="7" customFormat="1" ht="14.15" customHeight="1">
      <c r="D31" s="8"/>
      <c r="E31" s="8"/>
      <c r="F31" s="8"/>
      <c r="G31" s="8"/>
      <c r="H31" s="8"/>
      <c r="I31" s="8"/>
      <c r="J31" s="8"/>
      <c r="K31" s="8"/>
      <c r="M31" s="8"/>
      <c r="N31" s="8"/>
      <c r="O31" s="8"/>
      <c r="P31" s="8"/>
      <c r="Q31" s="8"/>
      <c r="R31" s="8"/>
      <c r="S31" s="8"/>
      <c r="T31" s="8"/>
    </row>
    <row r="32" spans="2:20" s="7" customFormat="1"/>
    <row r="33" spans="1:21" s="7" customFormat="1" ht="16.399999999999999" customHeight="1">
      <c r="D33" s="414"/>
      <c r="E33" s="415"/>
      <c r="F33" s="415"/>
      <c r="G33" s="415"/>
      <c r="H33" s="415"/>
      <c r="I33" s="415"/>
      <c r="J33" s="415"/>
      <c r="K33" s="416"/>
    </row>
    <row r="34" spans="1:21" s="7" customFormat="1">
      <c r="D34" s="414"/>
      <c r="E34" s="415"/>
      <c r="F34" s="415"/>
      <c r="G34" s="415"/>
      <c r="H34" s="415"/>
      <c r="I34" s="415"/>
      <c r="J34" s="415"/>
      <c r="K34" s="416"/>
    </row>
    <row r="35" spans="1:21" s="7" customFormat="1">
      <c r="D35" s="8"/>
      <c r="E35" s="8"/>
      <c r="F35" s="8"/>
      <c r="G35" s="8"/>
      <c r="H35" s="8"/>
      <c r="I35" s="8"/>
      <c r="J35" s="8"/>
      <c r="K35" s="8"/>
    </row>
    <row r="36" spans="1:21" s="7" customFormat="1" ht="14.4" customHeight="1"/>
    <row r="37" spans="1:21" s="7" customFormat="1" ht="13.4" customHeight="1">
      <c r="D37" s="414"/>
      <c r="E37" s="415"/>
      <c r="F37" s="415"/>
      <c r="G37" s="415"/>
      <c r="H37" s="415"/>
      <c r="I37" s="415"/>
      <c r="J37" s="415"/>
      <c r="K37" s="416"/>
      <c r="M37" s="8"/>
      <c r="N37" s="8"/>
      <c r="O37" s="8"/>
      <c r="P37" s="8"/>
      <c r="Q37" s="8"/>
      <c r="R37" s="8"/>
      <c r="S37" s="8"/>
      <c r="T37" s="8"/>
    </row>
    <row r="38" spans="1:21" s="7" customFormat="1">
      <c r="D38" s="414"/>
      <c r="E38" s="415"/>
      <c r="F38" s="415"/>
      <c r="G38" s="415"/>
      <c r="H38" s="415"/>
      <c r="I38" s="415"/>
      <c r="J38" s="415"/>
      <c r="K38" s="416"/>
      <c r="M38" s="8"/>
      <c r="N38" s="8"/>
      <c r="O38" s="8"/>
      <c r="P38" s="8"/>
      <c r="Q38" s="8"/>
      <c r="R38" s="8"/>
      <c r="S38" s="8"/>
      <c r="T38" s="8"/>
      <c r="U38" s="8"/>
    </row>
    <row r="39" spans="1:21" s="7" customFormat="1">
      <c r="D39" s="8"/>
      <c r="E39" s="8"/>
      <c r="F39" s="8"/>
      <c r="G39" s="8"/>
      <c r="H39" s="8"/>
      <c r="I39" s="8"/>
      <c r="J39" s="8"/>
      <c r="K39" s="8"/>
      <c r="M39" s="8"/>
      <c r="N39" s="8"/>
      <c r="O39" s="8"/>
      <c r="P39" s="8"/>
      <c r="Q39" s="8"/>
      <c r="R39" s="8"/>
      <c r="S39" s="8"/>
      <c r="T39" s="8"/>
      <c r="U39" s="8"/>
    </row>
    <row r="40" spans="1:21" s="7" customFormat="1">
      <c r="L40" s="8"/>
      <c r="M40" s="8"/>
      <c r="N40" s="8"/>
      <c r="O40" s="8"/>
      <c r="P40" s="8"/>
      <c r="Q40" s="8"/>
      <c r="R40" s="8"/>
      <c r="S40" s="8"/>
      <c r="T40" s="8"/>
      <c r="U40" s="8"/>
    </row>
    <row r="41" spans="1:21" s="8" customFormat="1" ht="14.15" customHeight="1">
      <c r="A41" s="7"/>
      <c r="B41" s="7"/>
      <c r="C41" s="7"/>
      <c r="D41" s="414"/>
      <c r="E41" s="415"/>
      <c r="F41" s="415"/>
      <c r="G41" s="415"/>
      <c r="H41" s="415"/>
      <c r="I41" s="415"/>
      <c r="J41" s="415"/>
      <c r="K41" s="416"/>
      <c r="M41" s="7"/>
      <c r="N41" s="7"/>
      <c r="O41" s="7"/>
      <c r="P41" s="7"/>
      <c r="Q41" s="7"/>
      <c r="R41" s="7"/>
      <c r="S41" s="7"/>
      <c r="T41" s="7"/>
    </row>
    <row r="42" spans="1:21" s="8" customFormat="1" ht="15" customHeight="1">
      <c r="A42" s="7"/>
      <c r="B42" s="7"/>
      <c r="C42" s="7"/>
      <c r="D42" s="414"/>
      <c r="E42" s="415"/>
      <c r="F42" s="415"/>
      <c r="G42" s="415"/>
      <c r="H42" s="415"/>
      <c r="I42" s="415"/>
      <c r="J42" s="415"/>
      <c r="K42" s="416"/>
      <c r="U42" s="7"/>
    </row>
    <row r="43" spans="1:21" s="8" customFormat="1" ht="15.65" customHeight="1">
      <c r="A43" s="7"/>
      <c r="B43" s="7"/>
      <c r="C43" s="7"/>
    </row>
    <row r="44" spans="1:21" s="8" customFormat="1" ht="14.4" customHeight="1">
      <c r="A44" s="7"/>
      <c r="B44" s="7"/>
      <c r="C44" s="7"/>
      <c r="D44" s="7"/>
      <c r="E44" s="7"/>
      <c r="F44" s="7"/>
      <c r="G44" s="7"/>
      <c r="H44" s="7"/>
      <c r="I44" s="7"/>
      <c r="J44" s="7"/>
      <c r="K44" s="7"/>
      <c r="L44" s="7"/>
      <c r="M44" s="7"/>
      <c r="N44" s="7"/>
      <c r="O44" s="7"/>
      <c r="P44" s="7"/>
      <c r="Q44" s="7"/>
      <c r="R44" s="7"/>
      <c r="S44" s="7"/>
      <c r="T44" s="7"/>
    </row>
    <row r="45" spans="1:21" s="7" customFormat="1">
      <c r="D45" s="414"/>
      <c r="E45" s="415"/>
      <c r="F45" s="415"/>
      <c r="G45" s="415"/>
      <c r="H45" s="415"/>
      <c r="I45" s="415"/>
      <c r="J45" s="415"/>
      <c r="K45" s="416"/>
      <c r="L45" s="8"/>
      <c r="M45" s="8"/>
      <c r="N45" s="8"/>
      <c r="O45" s="8"/>
      <c r="P45" s="8"/>
      <c r="Q45" s="8"/>
      <c r="R45" s="8"/>
      <c r="S45" s="8"/>
      <c r="T45" s="8"/>
    </row>
    <row r="46" spans="1:21" s="8" customFormat="1" ht="12" customHeight="1">
      <c r="A46" s="7"/>
      <c r="B46" s="7"/>
      <c r="C46" s="7"/>
      <c r="D46" s="414"/>
      <c r="E46" s="415"/>
      <c r="F46" s="415"/>
      <c r="G46" s="415"/>
      <c r="H46" s="415"/>
      <c r="I46" s="415"/>
      <c r="J46" s="415"/>
      <c r="K46" s="416"/>
    </row>
    <row r="47" spans="1:21" s="8" customFormat="1" ht="12.65" customHeight="1">
      <c r="A47" s="7"/>
      <c r="B47" s="7"/>
      <c r="C47" s="7"/>
      <c r="L47" s="7"/>
      <c r="M47" s="7"/>
      <c r="N47" s="7"/>
      <c r="O47" s="7"/>
      <c r="P47" s="7"/>
      <c r="Q47" s="7"/>
      <c r="R47" s="7"/>
      <c r="S47" s="7"/>
      <c r="T47" s="7"/>
    </row>
    <row r="48" spans="1:21" s="7" customFormat="1">
      <c r="G48" s="8"/>
      <c r="H48" s="8"/>
      <c r="I48" s="8"/>
      <c r="J48" s="8"/>
      <c r="K48" s="8"/>
      <c r="L48" s="8"/>
      <c r="M48" s="8"/>
      <c r="N48" s="8"/>
      <c r="O48" s="8"/>
      <c r="P48" s="8"/>
      <c r="Q48" s="8"/>
      <c r="R48" s="8"/>
      <c r="S48" s="8"/>
      <c r="T48" s="8"/>
    </row>
    <row r="49" spans="1:21" s="8" customFormat="1" ht="15.65" customHeight="1">
      <c r="A49" s="7"/>
      <c r="B49" s="7"/>
      <c r="C49" s="7"/>
      <c r="D49" s="7"/>
      <c r="E49" s="7"/>
      <c r="F49" s="7"/>
    </row>
    <row r="50" spans="1:21" s="8" customFormat="1" ht="27.65" customHeight="1">
      <c r="A50" s="7"/>
      <c r="B50" s="7"/>
      <c r="C50" s="7"/>
      <c r="D50" s="7"/>
      <c r="E50" s="7"/>
      <c r="F50" s="7"/>
      <c r="G50" s="7"/>
      <c r="H50" s="7"/>
      <c r="I50" s="7"/>
      <c r="J50" s="7"/>
      <c r="K50" s="7"/>
      <c r="L50" s="7"/>
      <c r="M50" s="7"/>
      <c r="N50" s="7"/>
      <c r="O50" s="7"/>
      <c r="P50" s="7"/>
      <c r="Q50" s="7"/>
      <c r="R50" s="7"/>
      <c r="S50" s="7"/>
      <c r="T50" s="7"/>
    </row>
    <row r="51" spans="1:21" s="7" customFormat="1">
      <c r="G51" s="8"/>
      <c r="H51" s="8"/>
      <c r="I51" s="8"/>
      <c r="J51" s="8"/>
      <c r="K51" s="8"/>
      <c r="L51" s="8"/>
      <c r="M51" s="8"/>
      <c r="N51" s="8"/>
      <c r="O51" s="8"/>
      <c r="P51" s="8"/>
      <c r="Q51" s="8"/>
      <c r="R51" s="8"/>
      <c r="S51" s="8"/>
      <c r="T51" s="8"/>
    </row>
    <row r="52" spans="1:21" s="8" customFormat="1" ht="45" customHeight="1">
      <c r="A52" s="7"/>
      <c r="B52" s="7"/>
      <c r="C52" s="7"/>
      <c r="D52" s="7"/>
      <c r="E52" s="7"/>
      <c r="F52" s="7"/>
    </row>
    <row r="53" spans="1:21" s="8" customFormat="1" ht="17.149999999999999" customHeight="1">
      <c r="A53" s="7"/>
      <c r="B53" s="7"/>
      <c r="C53" s="7"/>
      <c r="D53" s="7"/>
      <c r="E53" s="7"/>
      <c r="F53" s="7"/>
      <c r="G53" s="7"/>
      <c r="H53" s="7"/>
      <c r="I53" s="7"/>
      <c r="J53" s="7"/>
      <c r="K53" s="7"/>
      <c r="L53" s="7"/>
    </row>
    <row r="54" spans="1:21" s="7" customFormat="1">
      <c r="G54" s="8"/>
      <c r="H54" s="8"/>
      <c r="I54" s="8"/>
      <c r="J54" s="8"/>
      <c r="K54" s="8"/>
      <c r="L54" s="8"/>
      <c r="M54" s="8"/>
      <c r="N54" s="8"/>
      <c r="O54" s="8"/>
      <c r="P54" s="8"/>
      <c r="Q54" s="8"/>
      <c r="R54" s="8"/>
      <c r="S54" s="8"/>
      <c r="T54" s="8"/>
      <c r="U54" s="8"/>
    </row>
    <row r="55" spans="1:21" s="8" customFormat="1" ht="14.4" customHeight="1">
      <c r="A55" s="7"/>
      <c r="B55" s="7"/>
      <c r="C55" s="7"/>
      <c r="D55" s="7"/>
      <c r="E55" s="7"/>
      <c r="F55" s="7"/>
      <c r="M55" s="7"/>
      <c r="N55" s="7"/>
      <c r="O55" s="7"/>
      <c r="P55" s="7"/>
      <c r="Q55" s="7"/>
      <c r="R55" s="7"/>
      <c r="S55" s="7"/>
      <c r="T55" s="7"/>
    </row>
    <row r="56" spans="1:21" s="8" customFormat="1" ht="14.4" customHeight="1">
      <c r="A56" s="7"/>
      <c r="B56" s="7"/>
      <c r="C56" s="7"/>
      <c r="D56" s="7"/>
      <c r="E56" s="7"/>
      <c r="F56" s="7"/>
      <c r="U56" s="7"/>
    </row>
    <row r="57" spans="1:21" s="8" customFormat="1" ht="14.4" customHeight="1">
      <c r="A57" s="7"/>
      <c r="B57" s="7"/>
      <c r="C57" s="7"/>
      <c r="D57" s="7"/>
      <c r="E57" s="7"/>
      <c r="F57" s="7"/>
    </row>
    <row r="58" spans="1:21" s="8" customFormat="1" ht="15" customHeight="1">
      <c r="A58" s="7"/>
      <c r="B58" s="7"/>
      <c r="C58" s="7"/>
      <c r="D58" s="7"/>
      <c r="E58" s="7"/>
      <c r="F58" s="7"/>
      <c r="G58" s="7"/>
      <c r="H58" s="7"/>
      <c r="I58" s="7"/>
      <c r="J58" s="7"/>
      <c r="K58" s="7"/>
      <c r="L58" s="7"/>
      <c r="M58" s="7"/>
      <c r="N58" s="7"/>
      <c r="O58" s="7"/>
      <c r="P58" s="7"/>
      <c r="Q58" s="7"/>
      <c r="R58" s="7"/>
      <c r="S58" s="7"/>
      <c r="T58" s="7"/>
    </row>
    <row r="59" spans="1:21" s="7" customFormat="1">
      <c r="G59" s="8"/>
      <c r="H59" s="8"/>
      <c r="I59" s="8"/>
      <c r="J59" s="8"/>
      <c r="K59" s="8"/>
      <c r="L59" s="8"/>
    </row>
    <row r="60" spans="1:21" s="8" customFormat="1" ht="14.15" customHeight="1">
      <c r="A60" s="7"/>
      <c r="B60" s="7"/>
      <c r="C60" s="7"/>
      <c r="D60" s="7"/>
      <c r="E60" s="7"/>
      <c r="F60" s="7"/>
      <c r="M60" s="7"/>
      <c r="N60" s="7"/>
      <c r="O60" s="7"/>
      <c r="P60" s="7"/>
      <c r="Q60" s="7"/>
      <c r="R60" s="7"/>
      <c r="S60" s="7"/>
      <c r="T60" s="7"/>
      <c r="U60" s="7"/>
    </row>
    <row r="61" spans="1:21" s="8" customFormat="1" ht="97.4" customHeight="1">
      <c r="A61" s="7"/>
      <c r="B61" s="7"/>
      <c r="C61" s="7"/>
      <c r="D61" s="7"/>
      <c r="E61" s="7"/>
      <c r="F61" s="7"/>
      <c r="G61" s="7"/>
      <c r="H61" s="7"/>
      <c r="I61" s="7"/>
      <c r="J61" s="7"/>
      <c r="K61" s="7"/>
      <c r="L61" s="7"/>
      <c r="M61" s="7"/>
      <c r="N61" s="7"/>
      <c r="O61" s="7"/>
      <c r="P61" s="7"/>
      <c r="Q61" s="7"/>
      <c r="R61" s="7"/>
      <c r="S61" s="7"/>
      <c r="T61" s="7"/>
      <c r="U61" s="7"/>
    </row>
    <row r="62" spans="1:21" s="7" customFormat="1"/>
    <row r="63" spans="1:21" s="7" customFormat="1"/>
    <row r="64" spans="1:21" s="7" customFormat="1">
      <c r="M64" s="8"/>
      <c r="N64" s="8"/>
      <c r="O64" s="8"/>
      <c r="P64" s="8"/>
      <c r="Q64" s="8"/>
      <c r="R64" s="8"/>
      <c r="S64" s="8"/>
      <c r="T64" s="8"/>
    </row>
    <row r="65" spans="1:21" s="7" customFormat="1">
      <c r="U65" s="8"/>
    </row>
    <row r="66" spans="1:21" s="7" customFormat="1">
      <c r="M66" s="8"/>
      <c r="N66" s="8"/>
      <c r="O66" s="8"/>
      <c r="P66" s="8"/>
      <c r="Q66" s="8"/>
      <c r="R66" s="8"/>
      <c r="S66" s="8"/>
      <c r="T66" s="8"/>
    </row>
    <row r="67" spans="1:21" s="7" customFormat="1">
      <c r="G67" s="8"/>
      <c r="H67" s="8"/>
      <c r="I67" s="8"/>
      <c r="J67" s="8"/>
      <c r="K67" s="8"/>
      <c r="L67" s="8"/>
      <c r="M67" s="8"/>
      <c r="N67" s="8"/>
      <c r="O67" s="8"/>
      <c r="P67" s="8"/>
      <c r="Q67" s="8"/>
      <c r="R67" s="8"/>
      <c r="S67" s="8"/>
      <c r="T67" s="8"/>
      <c r="U67" s="8"/>
    </row>
    <row r="68" spans="1:21" s="8" customFormat="1" ht="42.65" customHeight="1">
      <c r="A68" s="7"/>
      <c r="B68" s="7"/>
      <c r="C68" s="7"/>
      <c r="D68" s="7"/>
      <c r="E68" s="7"/>
      <c r="F68" s="7"/>
      <c r="G68" s="7"/>
      <c r="H68" s="7"/>
      <c r="I68" s="7"/>
      <c r="J68" s="7"/>
      <c r="K68" s="7"/>
      <c r="L68" s="7"/>
    </row>
    <row r="69" spans="1:21" s="7" customFormat="1">
      <c r="G69" s="8"/>
      <c r="H69" s="8"/>
      <c r="I69" s="8"/>
      <c r="J69" s="8"/>
      <c r="K69" s="8"/>
      <c r="L69" s="8"/>
      <c r="M69" s="8"/>
      <c r="N69" s="8"/>
      <c r="O69" s="8"/>
      <c r="P69" s="8"/>
      <c r="Q69" s="8"/>
      <c r="R69" s="8"/>
      <c r="S69" s="8"/>
      <c r="T69" s="8"/>
      <c r="U69" s="8"/>
    </row>
    <row r="70" spans="1:21" s="8" customFormat="1" ht="14.15" customHeight="1">
      <c r="A70" s="7"/>
      <c r="B70" s="7"/>
      <c r="C70" s="7"/>
      <c r="D70" s="7"/>
      <c r="E70" s="7"/>
      <c r="F70" s="7"/>
    </row>
    <row r="71" spans="1:21" s="8" customFormat="1" ht="13.4" customHeight="1">
      <c r="A71" s="7"/>
      <c r="B71" s="7"/>
      <c r="C71" s="7"/>
      <c r="D71" s="7"/>
      <c r="E71" s="7"/>
      <c r="F71" s="7"/>
      <c r="M71" s="7"/>
      <c r="N71" s="7"/>
      <c r="O71" s="7"/>
      <c r="P71" s="7"/>
      <c r="Q71" s="7"/>
      <c r="R71" s="7"/>
      <c r="S71" s="7"/>
      <c r="T71" s="7"/>
    </row>
    <row r="72" spans="1:21" s="8" customFormat="1" ht="112.4" customHeight="1">
      <c r="A72" s="7"/>
      <c r="B72" s="7"/>
      <c r="C72" s="7"/>
      <c r="D72" s="7"/>
      <c r="E72" s="7"/>
      <c r="F72" s="7"/>
      <c r="M72" s="7"/>
      <c r="N72" s="7"/>
      <c r="O72" s="7"/>
      <c r="P72" s="7"/>
      <c r="Q72" s="7"/>
      <c r="R72" s="7"/>
      <c r="S72" s="7"/>
      <c r="T72" s="7"/>
      <c r="U72" s="7"/>
    </row>
    <row r="73" spans="1:21" s="8" customFormat="1" ht="15" customHeight="1">
      <c r="A73" s="7"/>
      <c r="B73" s="7"/>
      <c r="C73" s="7"/>
      <c r="D73" s="7"/>
      <c r="E73" s="7"/>
      <c r="F73" s="7"/>
      <c r="M73" s="7"/>
      <c r="N73" s="7"/>
      <c r="O73" s="7"/>
      <c r="P73" s="7"/>
      <c r="Q73" s="7"/>
      <c r="R73" s="7"/>
      <c r="S73" s="7"/>
      <c r="T73" s="7"/>
      <c r="U73" s="7"/>
    </row>
    <row r="74" spans="1:21" s="8" customFormat="1" ht="43.4" customHeight="1">
      <c r="A74" s="7"/>
      <c r="B74" s="7"/>
      <c r="C74" s="7"/>
      <c r="D74" s="7"/>
      <c r="E74" s="7"/>
      <c r="F74" s="7"/>
      <c r="G74" s="7"/>
      <c r="H74" s="7"/>
      <c r="I74" s="7"/>
      <c r="J74" s="7"/>
      <c r="K74" s="7"/>
      <c r="L74" s="7"/>
      <c r="M74" s="7"/>
      <c r="N74" s="7"/>
      <c r="O74" s="7"/>
      <c r="P74" s="7"/>
      <c r="Q74" s="7"/>
      <c r="R74" s="7"/>
      <c r="S74" s="7"/>
      <c r="T74" s="7"/>
      <c r="U74" s="7"/>
    </row>
    <row r="75" spans="1:21" s="7" customFormat="1"/>
    <row r="76" spans="1:21" s="7" customFormat="1"/>
    <row r="77" spans="1:21" s="7" customFormat="1">
      <c r="M77" s="8"/>
      <c r="N77" s="8"/>
      <c r="O77" s="8"/>
      <c r="P77" s="8"/>
      <c r="Q77" s="8"/>
      <c r="R77" s="8"/>
      <c r="S77" s="8"/>
      <c r="T77" s="8"/>
    </row>
    <row r="78" spans="1:21" s="7" customFormat="1">
      <c r="U78" s="8"/>
    </row>
    <row r="79" spans="1:21" s="7" customFormat="1">
      <c r="M79" s="8"/>
      <c r="N79" s="8"/>
      <c r="O79" s="8"/>
      <c r="P79" s="8"/>
      <c r="Q79" s="8"/>
      <c r="R79" s="8"/>
      <c r="S79" s="8"/>
      <c r="T79" s="8"/>
    </row>
    <row r="80" spans="1:21" s="7" customFormat="1">
      <c r="G80" s="8"/>
      <c r="H80" s="8"/>
      <c r="I80" s="8"/>
      <c r="J80" s="8"/>
      <c r="K80" s="8"/>
      <c r="L80" s="8"/>
      <c r="U80" s="8"/>
    </row>
    <row r="81" spans="1:21" s="8" customFormat="1" ht="14.4" customHeight="1">
      <c r="A81" s="7"/>
      <c r="B81" s="7"/>
      <c r="C81" s="7"/>
      <c r="D81" s="7"/>
      <c r="E81" s="7"/>
      <c r="F81" s="7"/>
      <c r="G81" s="7"/>
      <c r="H81" s="7"/>
      <c r="I81" s="7"/>
      <c r="J81" s="7"/>
      <c r="K81" s="7"/>
      <c r="L81" s="7"/>
      <c r="U81" s="7"/>
    </row>
    <row r="82" spans="1:21" s="7" customFormat="1">
      <c r="G82" s="8"/>
      <c r="H82" s="8"/>
      <c r="I82" s="8"/>
      <c r="J82" s="8"/>
      <c r="K82" s="8"/>
      <c r="L82" s="8"/>
      <c r="M82" s="8"/>
      <c r="N82" s="8"/>
      <c r="O82" s="8"/>
      <c r="P82" s="8"/>
      <c r="Q82" s="8"/>
      <c r="R82" s="8"/>
      <c r="S82" s="8"/>
      <c r="T82" s="8"/>
      <c r="U82" s="8"/>
    </row>
    <row r="83" spans="1:21" s="8" customFormat="1" ht="13.4" customHeight="1">
      <c r="A83" s="7"/>
      <c r="B83" s="7"/>
      <c r="C83" s="7"/>
      <c r="D83" s="7"/>
      <c r="E83" s="7"/>
      <c r="F83" s="7"/>
      <c r="G83" s="7"/>
      <c r="H83" s="7"/>
      <c r="I83" s="7"/>
      <c r="J83" s="7"/>
      <c r="K83" s="7"/>
      <c r="L83" s="7"/>
    </row>
    <row r="84" spans="1:21" s="7" customFormat="1">
      <c r="G84" s="8"/>
      <c r="H84" s="8"/>
      <c r="I84" s="8"/>
      <c r="J84" s="8"/>
      <c r="K84" s="8"/>
      <c r="L84" s="8"/>
      <c r="M84" s="8"/>
      <c r="N84" s="8"/>
      <c r="O84" s="8"/>
      <c r="P84" s="8"/>
      <c r="Q84" s="8"/>
      <c r="R84" s="8"/>
      <c r="S84" s="8"/>
      <c r="T84" s="8"/>
      <c r="U84" s="8"/>
    </row>
    <row r="85" spans="1:21" s="8" customFormat="1" ht="14.4" customHeight="1">
      <c r="A85" s="7"/>
      <c r="B85" s="7"/>
      <c r="C85" s="7"/>
      <c r="D85" s="7"/>
      <c r="E85" s="7"/>
      <c r="F85" s="7"/>
      <c r="M85" s="7"/>
      <c r="N85" s="7"/>
      <c r="O85" s="7"/>
      <c r="P85" s="7"/>
      <c r="Q85" s="7"/>
      <c r="R85" s="7"/>
      <c r="S85" s="7"/>
      <c r="T85" s="7"/>
    </row>
    <row r="86" spans="1:21" s="8" customFormat="1" ht="56.4" customHeight="1">
      <c r="A86" s="7"/>
      <c r="B86" s="7"/>
      <c r="C86" s="7"/>
      <c r="D86" s="7"/>
      <c r="E86" s="7"/>
      <c r="F86" s="7"/>
      <c r="M86" s="7"/>
      <c r="N86" s="7"/>
      <c r="O86" s="7"/>
      <c r="P86" s="7"/>
      <c r="Q86" s="7"/>
      <c r="R86" s="7"/>
      <c r="S86" s="7"/>
      <c r="T86" s="7"/>
      <c r="U86" s="7"/>
    </row>
    <row r="87" spans="1:21" s="8" customFormat="1" ht="14.15" customHeight="1">
      <c r="A87" s="7"/>
      <c r="B87" s="7"/>
      <c r="C87" s="7"/>
      <c r="D87" s="7"/>
      <c r="E87" s="7"/>
      <c r="F87" s="7"/>
      <c r="M87" s="7"/>
      <c r="N87" s="7"/>
      <c r="O87" s="7"/>
      <c r="P87" s="7"/>
      <c r="Q87" s="7"/>
      <c r="R87" s="7"/>
      <c r="S87" s="7"/>
      <c r="T87" s="7"/>
      <c r="U87" s="7"/>
    </row>
    <row r="88" spans="1:21" s="8" customFormat="1" ht="34.4" customHeight="1">
      <c r="A88" s="7"/>
      <c r="B88" s="7"/>
      <c r="C88" s="7"/>
      <c r="D88" s="7"/>
      <c r="E88" s="7"/>
      <c r="F88" s="7"/>
      <c r="G88" s="7"/>
      <c r="H88" s="7"/>
      <c r="I88" s="7"/>
      <c r="J88" s="7"/>
      <c r="K88" s="7"/>
      <c r="L88" s="7"/>
      <c r="M88" s="7"/>
      <c r="N88" s="7"/>
      <c r="O88" s="7"/>
      <c r="P88" s="7"/>
      <c r="Q88" s="7"/>
      <c r="R88" s="7"/>
      <c r="S88" s="7"/>
      <c r="T88" s="7"/>
      <c r="U88" s="7"/>
    </row>
    <row r="89" spans="1:21" s="7" customFormat="1"/>
    <row r="90" spans="1:21" s="7" customFormat="1"/>
    <row r="91" spans="1:21" s="7" customFormat="1"/>
    <row r="92" spans="1:21" s="7" customFormat="1"/>
    <row r="93" spans="1:21" s="7" customFormat="1"/>
    <row r="94" spans="1:21" s="7" customFormat="1"/>
    <row r="95" spans="1:21" s="7" customFormat="1">
      <c r="M95" s="8"/>
      <c r="N95" s="8"/>
      <c r="O95" s="8"/>
      <c r="P95" s="8"/>
      <c r="Q95" s="8"/>
      <c r="R95" s="8"/>
      <c r="S95" s="8"/>
      <c r="T95" s="8"/>
    </row>
    <row r="96" spans="1:21" s="7" customFormat="1">
      <c r="M96" s="8"/>
      <c r="N96" s="8"/>
      <c r="O96" s="8"/>
      <c r="P96" s="8"/>
      <c r="Q96" s="8"/>
      <c r="R96" s="8"/>
      <c r="S96" s="8"/>
      <c r="T96" s="8"/>
      <c r="U96" s="8"/>
    </row>
    <row r="97" spans="1:21" s="7" customFormat="1">
      <c r="M97" s="8"/>
      <c r="N97" s="8"/>
      <c r="O97" s="8"/>
      <c r="P97" s="8"/>
      <c r="Q97" s="8"/>
      <c r="R97" s="8"/>
      <c r="S97" s="8"/>
      <c r="T97" s="8"/>
      <c r="U97" s="8"/>
    </row>
    <row r="98" spans="1:21" s="7" customFormat="1">
      <c r="G98" s="8"/>
      <c r="H98" s="8"/>
      <c r="I98" s="8"/>
      <c r="J98" s="8"/>
      <c r="K98" s="8"/>
      <c r="L98" s="8"/>
      <c r="M98" s="8"/>
      <c r="N98" s="8"/>
      <c r="O98" s="8"/>
      <c r="P98" s="8"/>
      <c r="Q98" s="8"/>
      <c r="R98" s="8"/>
      <c r="S98" s="8"/>
      <c r="T98" s="8"/>
      <c r="U98" s="8"/>
    </row>
    <row r="99" spans="1:21" s="8" customFormat="1" ht="14.4" customHeight="1">
      <c r="A99" s="7"/>
      <c r="B99" s="7"/>
      <c r="C99" s="7"/>
      <c r="D99" s="7"/>
      <c r="E99" s="7"/>
      <c r="F99" s="7"/>
      <c r="M99" s="7"/>
      <c r="N99" s="7"/>
      <c r="O99" s="7"/>
      <c r="P99" s="7"/>
      <c r="Q99" s="7"/>
      <c r="R99" s="7"/>
      <c r="S99" s="7"/>
      <c r="T99" s="7"/>
    </row>
    <row r="100" spans="1:21" s="8" customFormat="1" ht="96" customHeight="1">
      <c r="A100" s="7"/>
      <c r="B100" s="7"/>
      <c r="C100" s="7"/>
      <c r="D100" s="7"/>
      <c r="E100" s="7"/>
      <c r="F100" s="7"/>
      <c r="M100" s="7"/>
      <c r="N100" s="7"/>
      <c r="O100" s="7"/>
      <c r="P100" s="7"/>
      <c r="Q100" s="7"/>
      <c r="R100" s="7"/>
      <c r="S100" s="7"/>
      <c r="T100" s="7"/>
      <c r="U100" s="7"/>
    </row>
    <row r="101" spans="1:21" s="8" customFormat="1" ht="13.4" customHeight="1">
      <c r="A101" s="7"/>
      <c r="B101" s="7"/>
      <c r="C101" s="7"/>
      <c r="D101" s="7"/>
      <c r="E101" s="7"/>
      <c r="F101" s="7"/>
      <c r="M101" s="7"/>
      <c r="N101" s="7"/>
      <c r="O101" s="7"/>
      <c r="P101" s="7"/>
      <c r="Q101" s="7"/>
      <c r="R101" s="7"/>
      <c r="S101" s="7"/>
      <c r="T101" s="7"/>
      <c r="U101" s="7"/>
    </row>
    <row r="102" spans="1:21" s="8" customFormat="1" ht="30" customHeight="1">
      <c r="A102" s="7"/>
      <c r="B102" s="7"/>
      <c r="C102" s="7"/>
      <c r="D102" s="7"/>
      <c r="E102" s="7"/>
      <c r="F102" s="7"/>
      <c r="G102" s="7"/>
      <c r="H102" s="7"/>
      <c r="I102" s="7"/>
      <c r="J102" s="7"/>
      <c r="K102" s="7"/>
      <c r="L102" s="7"/>
      <c r="M102" s="7"/>
      <c r="N102" s="7"/>
      <c r="O102" s="7"/>
      <c r="P102" s="7"/>
      <c r="Q102" s="7"/>
      <c r="R102" s="7"/>
      <c r="S102" s="7"/>
      <c r="T102" s="7"/>
      <c r="U102" s="7"/>
    </row>
    <row r="103" spans="1:21" s="7" customFormat="1"/>
    <row r="104" spans="1:21" s="7" customFormat="1"/>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sheetData>
  <sheetProtection algorithmName="SHA-512" hashValue="pa1Vi0yZHtU9Rk9iVWpGef9w0UZDNyuLmusURa3Ka9/fepUpXYFFnOnmWwCUYDUWl6e+vlfuzaJ3jcw80PJrXg==" saltValue="EE25AzuE79+zJBWTScSpOg==" spinCount="100000" sheet="1" objects="1" scenarios="1"/>
  <mergeCells count="22">
    <mergeCell ref="D45:D46"/>
    <mergeCell ref="E45:J46"/>
    <mergeCell ref="K45:K46"/>
    <mergeCell ref="D37:D38"/>
    <mergeCell ref="E37:J38"/>
    <mergeCell ref="K37:K38"/>
    <mergeCell ref="D41:D42"/>
    <mergeCell ref="E41:J42"/>
    <mergeCell ref="K41:K42"/>
    <mergeCell ref="N29:S30"/>
    <mergeCell ref="T29:T30"/>
    <mergeCell ref="D33:D34"/>
    <mergeCell ref="E33:J34"/>
    <mergeCell ref="K33:K34"/>
    <mergeCell ref="K29:K30"/>
    <mergeCell ref="F11:G11"/>
    <mergeCell ref="D11:E11"/>
    <mergeCell ref="J11:K11"/>
    <mergeCell ref="H11:I11"/>
    <mergeCell ref="M29:M30"/>
    <mergeCell ref="C22:K22"/>
    <mergeCell ref="C23:K23"/>
  </mergeCells>
  <conditionalFormatting sqref="C14:C15">
    <cfRule type="cellIs" dxfId="1" priority="3" operator="lessThan">
      <formula>0</formula>
    </cfRule>
  </conditionalFormatting>
  <conditionalFormatting sqref="D11 J11 H11 F11">
    <cfRule type="cellIs" dxfId="0" priority="1" operator="lessThan">
      <formula>0</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B934-3520-465D-80EF-E1683EC93256}">
  <dimension ref="A1:AA273"/>
  <sheetViews>
    <sheetView showGridLines="0" showRowColHeaders="0" zoomScale="80" zoomScaleNormal="80" workbookViewId="0">
      <selection activeCell="C27" sqref="C27"/>
    </sheetView>
  </sheetViews>
  <sheetFormatPr defaultColWidth="8.90625" defaultRowHeight="12.5"/>
  <cols>
    <col min="1" max="1" width="3.90625" style="1" customWidth="1"/>
    <col min="2" max="2" width="6.81640625" style="1" customWidth="1"/>
    <col min="3" max="17" width="20.6328125" style="1" customWidth="1"/>
    <col min="18" max="18" width="27.6328125" style="1" customWidth="1"/>
    <col min="19" max="21" width="20.6328125" style="1" customWidth="1"/>
    <col min="22" max="16384" width="8.90625" style="1"/>
  </cols>
  <sheetData>
    <row r="1" spans="1:27" s="99" customFormat="1" ht="65.150000000000006" customHeight="1">
      <c r="A1" s="235"/>
      <c r="B1" s="235"/>
      <c r="C1" s="253"/>
      <c r="D1" s="253"/>
      <c r="E1" s="235"/>
      <c r="F1" s="235"/>
      <c r="G1" s="235"/>
      <c r="H1" s="235"/>
      <c r="I1" s="235"/>
      <c r="J1" s="126" t="s">
        <v>69</v>
      </c>
      <c r="K1" s="235"/>
      <c r="L1" s="235"/>
      <c r="O1" s="235"/>
      <c r="P1" s="235"/>
      <c r="Q1" s="235"/>
      <c r="R1" s="235"/>
      <c r="S1" s="235"/>
      <c r="T1" s="235"/>
      <c r="U1" s="235"/>
    </row>
    <row r="2" spans="1:27" s="101" customFormat="1" ht="14.15" customHeight="1">
      <c r="A2" s="254"/>
      <c r="B2" s="254"/>
      <c r="C2" s="255"/>
      <c r="D2" s="255"/>
      <c r="E2" s="254"/>
      <c r="F2" s="254"/>
      <c r="G2" s="254"/>
      <c r="H2" s="254"/>
      <c r="I2" s="254"/>
      <c r="J2" s="254"/>
      <c r="K2" s="254"/>
      <c r="L2" s="254"/>
      <c r="M2" s="254"/>
      <c r="N2" s="254"/>
      <c r="O2" s="254"/>
      <c r="P2" s="254"/>
      <c r="Q2" s="254"/>
      <c r="R2" s="254"/>
      <c r="S2" s="254"/>
      <c r="T2" s="254"/>
      <c r="U2" s="254"/>
    </row>
    <row r="3" spans="1:27" ht="2.15" customHeight="1">
      <c r="A3" s="235"/>
      <c r="B3" s="235"/>
      <c r="C3" s="235"/>
      <c r="D3" s="253"/>
      <c r="E3" s="245"/>
      <c r="F3" s="235"/>
      <c r="G3" s="253"/>
      <c r="H3" s="235"/>
      <c r="I3" s="235"/>
      <c r="J3" s="235"/>
      <c r="K3" s="235"/>
      <c r="L3" s="235"/>
      <c r="M3" s="235"/>
      <c r="N3" s="235"/>
      <c r="O3" s="235"/>
      <c r="P3" s="235"/>
      <c r="Q3" s="235"/>
      <c r="R3" s="235"/>
      <c r="S3" s="235"/>
      <c r="T3" s="235"/>
      <c r="U3" s="235"/>
    </row>
    <row r="4" spans="1:27" s="21" customFormat="1" ht="13.5" customHeight="1">
      <c r="C4" s="350" t="s">
        <v>16</v>
      </c>
      <c r="E4" s="350" t="s">
        <v>15</v>
      </c>
      <c r="G4" s="350" t="s">
        <v>14</v>
      </c>
      <c r="I4" s="350" t="s">
        <v>13</v>
      </c>
      <c r="K4" s="44"/>
    </row>
    <row r="5" spans="1:27" ht="5.25" customHeight="1">
      <c r="A5" s="235"/>
      <c r="B5" s="235"/>
      <c r="C5" s="235"/>
      <c r="D5" s="235"/>
      <c r="E5" s="235"/>
      <c r="F5" s="235"/>
      <c r="G5" s="235"/>
      <c r="H5" s="235"/>
      <c r="I5" s="235"/>
      <c r="J5" s="235"/>
      <c r="K5" s="235"/>
      <c r="L5" s="235"/>
      <c r="M5" s="235"/>
      <c r="N5" s="235"/>
      <c r="O5" s="235"/>
      <c r="P5" s="235"/>
      <c r="Q5" s="235"/>
      <c r="R5" s="235"/>
      <c r="S5" s="235"/>
      <c r="T5" s="235"/>
      <c r="U5" s="235"/>
    </row>
    <row r="6" spans="1:27" ht="15" customHeight="1">
      <c r="J6" s="20"/>
    </row>
    <row r="7" spans="1:27" ht="24.9" customHeight="1"/>
    <row r="8" spans="1:27" ht="31.5">
      <c r="C8" s="18" t="s">
        <v>108</v>
      </c>
      <c r="E8" s="2"/>
      <c r="I8" s="235"/>
    </row>
    <row r="9" spans="1:27" ht="16.75" customHeight="1">
      <c r="C9" s="18"/>
      <c r="E9" s="2"/>
      <c r="I9" s="235"/>
      <c r="K9" s="235"/>
      <c r="L9" s="2"/>
    </row>
    <row r="10" spans="1:27" ht="15" customHeight="1">
      <c r="C10" s="413" t="s">
        <v>122</v>
      </c>
      <c r="D10" s="413"/>
      <c r="E10" s="413"/>
      <c r="F10" s="413"/>
      <c r="G10" s="162"/>
      <c r="H10" s="239" t="s">
        <v>118</v>
      </c>
      <c r="I10" s="235"/>
      <c r="K10" s="28"/>
      <c r="L10" s="28"/>
      <c r="M10" s="28"/>
      <c r="N10" s="28"/>
      <c r="O10" s="28"/>
      <c r="P10" s="28"/>
      <c r="Q10" s="28"/>
      <c r="R10" s="28"/>
    </row>
    <row r="11" spans="1:27" ht="15" customHeight="1">
      <c r="C11" s="413"/>
      <c r="D11" s="413"/>
      <c r="E11" s="413"/>
      <c r="F11" s="413"/>
      <c r="G11" s="162"/>
      <c r="H11" s="162"/>
      <c r="I11" s="235"/>
      <c r="J11" s="28"/>
      <c r="K11" s="28"/>
      <c r="L11" s="28"/>
      <c r="M11" s="28"/>
      <c r="N11" s="28"/>
      <c r="O11" s="28"/>
      <c r="P11" s="28"/>
      <c r="Q11" s="28"/>
      <c r="R11" s="28"/>
    </row>
    <row r="12" spans="1:27" ht="15" customHeight="1">
      <c r="C12" s="413"/>
      <c r="D12" s="413"/>
      <c r="E12" s="413"/>
      <c r="F12" s="413"/>
      <c r="G12" s="162"/>
      <c r="H12" s="162"/>
      <c r="I12" s="235"/>
      <c r="J12" s="28"/>
      <c r="K12" s="28"/>
      <c r="L12" s="28"/>
      <c r="M12" s="28"/>
      <c r="N12" s="28"/>
      <c r="O12" s="28"/>
      <c r="P12" s="28"/>
      <c r="Q12" s="28"/>
      <c r="R12" s="28"/>
    </row>
    <row r="13" spans="1:27" s="235" customFormat="1" ht="15" customHeight="1">
      <c r="C13" s="413"/>
      <c r="D13" s="413"/>
      <c r="E13" s="413"/>
      <c r="F13" s="413"/>
      <c r="G13" s="162"/>
      <c r="H13" s="162"/>
      <c r="J13" s="28"/>
      <c r="K13" s="28"/>
      <c r="L13" s="28"/>
      <c r="M13" s="28"/>
      <c r="N13" s="28"/>
      <c r="O13" s="28"/>
      <c r="P13" s="28"/>
      <c r="Q13" s="28"/>
      <c r="R13" s="28"/>
      <c r="S13" s="1"/>
      <c r="T13" s="1"/>
    </row>
    <row r="14" spans="1:27" s="235" customFormat="1" ht="15" customHeight="1">
      <c r="C14" s="413"/>
      <c r="D14" s="413"/>
      <c r="E14" s="413"/>
      <c r="F14" s="413"/>
      <c r="G14" s="162"/>
      <c r="H14" s="162"/>
      <c r="J14" s="283"/>
      <c r="K14" s="283"/>
      <c r="L14" s="283"/>
      <c r="M14" s="283"/>
      <c r="N14" s="162"/>
      <c r="O14" s="162"/>
      <c r="Q14" s="1"/>
      <c r="R14" s="1"/>
      <c r="S14" s="1"/>
      <c r="T14" s="1"/>
      <c r="U14" s="1"/>
      <c r="V14" s="1"/>
      <c r="W14" s="1"/>
      <c r="X14" s="1"/>
      <c r="Y14" s="1"/>
      <c r="Z14" s="1"/>
      <c r="AA14" s="1"/>
    </row>
    <row r="15" spans="1:27" s="235" customFormat="1" ht="15" customHeight="1">
      <c r="C15" s="413"/>
      <c r="D15" s="413"/>
      <c r="E15" s="413"/>
      <c r="F15" s="413"/>
      <c r="G15" s="162"/>
      <c r="J15" s="1"/>
      <c r="K15" s="1"/>
      <c r="L15" s="1"/>
      <c r="M15" s="1"/>
      <c r="N15" s="1"/>
      <c r="O15" s="1"/>
      <c r="P15" s="1"/>
      <c r="Q15" s="1"/>
      <c r="R15" s="1"/>
      <c r="S15" s="1"/>
      <c r="T15" s="1"/>
    </row>
    <row r="16" spans="1:27" s="235" customFormat="1" ht="15" customHeight="1">
      <c r="C16" s="413"/>
      <c r="D16" s="413"/>
      <c r="E16" s="413"/>
      <c r="F16" s="413"/>
      <c r="G16" s="162"/>
      <c r="J16" s="1"/>
      <c r="K16" s="1"/>
      <c r="L16" s="1"/>
      <c r="M16" s="1"/>
      <c r="N16" s="1"/>
      <c r="O16" s="1"/>
      <c r="P16" s="1"/>
      <c r="Q16" s="1"/>
      <c r="R16" s="1"/>
      <c r="S16" s="1"/>
      <c r="T16" s="1"/>
    </row>
    <row r="17" spans="3:20" s="235" customFormat="1" ht="15" customHeight="1">
      <c r="C17" s="283"/>
      <c r="D17" s="283"/>
      <c r="E17" s="283"/>
      <c r="F17" s="283"/>
      <c r="G17" s="162"/>
      <c r="H17" s="236"/>
      <c r="I17" s="236"/>
      <c r="J17" s="1"/>
      <c r="K17" s="37"/>
      <c r="L17" s="1"/>
      <c r="M17" s="1"/>
      <c r="N17" s="1"/>
      <c r="O17" s="1"/>
      <c r="P17" s="1"/>
      <c r="Q17" s="1"/>
      <c r="R17" s="1"/>
      <c r="S17" s="1"/>
      <c r="T17" s="1"/>
    </row>
    <row r="18" spans="3:20" s="235" customFormat="1" ht="15" customHeight="1">
      <c r="C18" s="239" t="s">
        <v>123</v>
      </c>
      <c r="D18" s="1"/>
      <c r="E18" s="237"/>
      <c r="G18" s="1"/>
      <c r="H18" s="236"/>
      <c r="I18" s="236"/>
      <c r="J18" s="27"/>
      <c r="K18" s="37"/>
      <c r="L18" s="1"/>
      <c r="M18" s="1"/>
      <c r="N18" s="1"/>
      <c r="O18" s="1"/>
      <c r="P18" s="1"/>
      <c r="Q18" s="1"/>
      <c r="R18" s="1"/>
      <c r="S18" s="1"/>
      <c r="T18" s="1"/>
    </row>
    <row r="19" spans="3:20" s="235" customFormat="1" ht="15" customHeight="1">
      <c r="C19" s="1"/>
      <c r="D19" s="1"/>
      <c r="E19" s="237"/>
      <c r="F19" s="1"/>
      <c r="G19" s="1"/>
      <c r="H19" s="236"/>
      <c r="I19" s="236"/>
      <c r="J19" s="42"/>
      <c r="K19" s="42"/>
      <c r="L19" s="27"/>
      <c r="M19" s="31"/>
      <c r="N19" s="37"/>
      <c r="O19" s="1"/>
      <c r="P19" s="1"/>
      <c r="Q19" s="1"/>
      <c r="R19" s="1"/>
      <c r="S19" s="1"/>
      <c r="T19" s="1"/>
    </row>
    <row r="20" spans="3:20" s="235" customFormat="1" ht="15" customHeight="1">
      <c r="C20" s="422" t="s">
        <v>106</v>
      </c>
      <c r="D20" s="422"/>
      <c r="E20" s="422"/>
      <c r="F20" s="422"/>
      <c r="G20" s="236"/>
      <c r="L20" s="30"/>
      <c r="M20" s="30"/>
      <c r="N20" s="30"/>
      <c r="O20" s="30"/>
      <c r="P20" s="30"/>
      <c r="Q20" s="30"/>
      <c r="R20" s="175"/>
      <c r="S20" s="27"/>
      <c r="T20" s="27"/>
    </row>
    <row r="21" spans="3:20" s="235" customFormat="1" ht="15" customHeight="1">
      <c r="C21" s="422"/>
      <c r="D21" s="422"/>
      <c r="E21" s="422"/>
      <c r="F21" s="422"/>
      <c r="G21" s="236"/>
      <c r="P21" s="27"/>
      <c r="Q21" s="27"/>
    </row>
    <row r="22" spans="3:20" s="235" customFormat="1" ht="15" customHeight="1">
      <c r="C22" s="422"/>
      <c r="D22" s="422"/>
      <c r="E22" s="422"/>
      <c r="F22" s="422"/>
      <c r="G22" s="236"/>
      <c r="L22" s="261"/>
      <c r="P22" s="136"/>
      <c r="Q22" s="136"/>
    </row>
    <row r="23" spans="3:20" s="235" customFormat="1" ht="15" customHeight="1">
      <c r="C23" s="422"/>
      <c r="D23" s="422"/>
      <c r="E23" s="422"/>
      <c r="F23" s="422"/>
      <c r="G23" s="236"/>
      <c r="P23" s="136"/>
      <c r="Q23" s="134"/>
    </row>
    <row r="24" spans="3:20" s="235" customFormat="1" ht="15" customHeight="1">
      <c r="C24" s="422"/>
      <c r="D24" s="422"/>
      <c r="E24" s="422"/>
      <c r="F24" s="422"/>
      <c r="G24" s="236"/>
      <c r="H24" s="311"/>
      <c r="I24" s="311"/>
      <c r="J24" s="311"/>
      <c r="K24" s="311"/>
      <c r="P24" s="136"/>
      <c r="Q24" s="134"/>
    </row>
    <row r="25" spans="3:20" s="235" customFormat="1" ht="19.5" customHeight="1">
      <c r="C25" s="422"/>
      <c r="D25" s="422"/>
      <c r="E25" s="422"/>
      <c r="F25" s="422"/>
      <c r="G25" s="236"/>
      <c r="H25" s="311"/>
      <c r="I25" s="311"/>
      <c r="J25" s="311"/>
      <c r="K25" s="311"/>
      <c r="P25" s="136"/>
      <c r="Q25" s="134"/>
    </row>
    <row r="26" spans="3:20" s="235" customFormat="1" ht="15" customHeight="1">
      <c r="C26" s="286"/>
      <c r="D26" s="286"/>
      <c r="E26" s="286"/>
      <c r="F26" s="286"/>
      <c r="S26" s="136"/>
      <c r="T26" s="134"/>
    </row>
    <row r="27" spans="3:20" s="235" customFormat="1" ht="15" customHeight="1">
      <c r="C27" s="238" t="s">
        <v>42</v>
      </c>
      <c r="D27" s="455" t="str">
        <f>IF(C27="conservative",'feasible share capture'!C13,(IF(C27="Moderate",'feasible share capture'!C15,(IF(C27="aggressive",'feasible share capture'!C17)))))</f>
        <v>Your organization will make selective investments to win market share from incumbents, such as using targeted marketing and outreach to reach potential patients and referring physicians. This scenario assumes you would capture about 15% of your competitors' volumes.</v>
      </c>
      <c r="E27" s="455"/>
      <c r="F27" s="455"/>
      <c r="S27" s="135"/>
      <c r="T27" s="136"/>
    </row>
    <row r="28" spans="3:20" s="235" customFormat="1" ht="15" customHeight="1">
      <c r="C28" s="236"/>
      <c r="D28" s="455"/>
      <c r="E28" s="455"/>
      <c r="F28" s="455"/>
      <c r="H28" s="307" t="s">
        <v>119</v>
      </c>
      <c r="I28" s="236"/>
      <c r="J28" s="40"/>
      <c r="K28" s="39"/>
      <c r="S28" s="136"/>
      <c r="T28" s="136"/>
    </row>
    <row r="29" spans="3:20" s="235" customFormat="1" ht="15" customHeight="1">
      <c r="D29" s="455"/>
      <c r="E29" s="455"/>
      <c r="F29" s="455"/>
      <c r="G29" s="240"/>
      <c r="H29" s="258">
        <f>'projected capture'!E15</f>
        <v>0</v>
      </c>
      <c r="I29" s="259">
        <f>'projected capture'!F15</f>
        <v>0</v>
      </c>
      <c r="J29" s="260">
        <f>'projected capture'!H15</f>
        <v>0</v>
      </c>
      <c r="K29" s="262">
        <f>'projected capture'!J15</f>
        <v>0</v>
      </c>
      <c r="S29" s="135"/>
      <c r="T29" s="140"/>
    </row>
    <row r="30" spans="3:20" s="235" customFormat="1" ht="15" customHeight="1">
      <c r="D30" s="455"/>
      <c r="E30" s="455"/>
      <c r="F30" s="455"/>
      <c r="G30" s="240"/>
      <c r="S30" s="135"/>
      <c r="T30" s="140"/>
    </row>
    <row r="31" spans="3:20" s="235" customFormat="1" ht="15" customHeight="1">
      <c r="D31" s="455"/>
      <c r="E31" s="455"/>
      <c r="F31" s="455"/>
      <c r="G31" s="240"/>
      <c r="H31" s="308" t="s">
        <v>129</v>
      </c>
      <c r="I31" s="263"/>
      <c r="J31" s="263"/>
      <c r="K31" s="263"/>
      <c r="L31" s="243"/>
      <c r="M31" s="243"/>
      <c r="N31" s="243"/>
      <c r="O31" s="243"/>
      <c r="P31" s="243"/>
      <c r="Q31" s="243"/>
      <c r="R31" s="243"/>
      <c r="S31" s="215"/>
      <c r="T31" s="215"/>
    </row>
    <row r="32" spans="3:20" s="235" customFormat="1" ht="15" customHeight="1">
      <c r="D32" s="455"/>
      <c r="E32" s="455"/>
      <c r="F32" s="455"/>
      <c r="G32" s="240"/>
      <c r="H32" s="264">
        <f>IFERROR((('projected capture'!E14-'user proc'!N10)/'user proc'!N10),0)</f>
        <v>0</v>
      </c>
      <c r="I32" s="264">
        <f>IFERROR((('projected capture'!G14-'user proc'!N11)/'user proc'!N11),0)</f>
        <v>0</v>
      </c>
      <c r="J32" s="264">
        <f>IFERROR((('projected capture'!I14-'user proc'!N12)/'user proc'!N12),0)</f>
        <v>0</v>
      </c>
      <c r="K32" s="264">
        <f>IFERROR((('projected capture'!K14-'user proc'!N13)/'user proc'!N13),0)</f>
        <v>0</v>
      </c>
    </row>
    <row r="33" spans="1:18" s="235" customFormat="1" ht="15" customHeight="1">
      <c r="D33" s="455"/>
      <c r="E33" s="455"/>
      <c r="F33" s="455"/>
      <c r="G33" s="240"/>
      <c r="J33" s="220"/>
      <c r="K33" s="225"/>
      <c r="L33" s="226"/>
      <c r="M33" s="226"/>
      <c r="N33" s="226"/>
      <c r="O33" s="226"/>
      <c r="P33" s="226"/>
      <c r="Q33" s="226"/>
      <c r="R33" s="135"/>
    </row>
    <row r="34" spans="1:18" s="235" customFormat="1" ht="15" customHeight="1">
      <c r="D34" s="455"/>
      <c r="E34" s="455"/>
      <c r="F34" s="455"/>
      <c r="G34" s="240"/>
      <c r="H34" s="236"/>
      <c r="I34" s="236"/>
      <c r="J34" s="256"/>
      <c r="K34" s="225"/>
      <c r="L34" s="226"/>
      <c r="M34" s="226"/>
      <c r="N34" s="226"/>
      <c r="O34" s="226"/>
      <c r="P34" s="135"/>
      <c r="Q34" s="135"/>
      <c r="R34" s="135"/>
    </row>
    <row r="35" spans="1:18" s="235" customFormat="1" ht="15" customHeight="1">
      <c r="D35" s="240"/>
      <c r="E35" s="240"/>
      <c r="F35" s="240"/>
      <c r="G35" s="240"/>
      <c r="H35" s="236"/>
      <c r="I35" s="236"/>
      <c r="R35" s="269"/>
    </row>
    <row r="36" spans="1:18" s="235" customFormat="1" ht="15" customHeight="1">
      <c r="C36" s="239" t="s">
        <v>124</v>
      </c>
      <c r="E36" s="237"/>
      <c r="H36" s="236"/>
      <c r="I36" s="236"/>
      <c r="R36" s="270"/>
    </row>
    <row r="37" spans="1:18" s="235" customFormat="1" ht="15" customHeight="1">
      <c r="E37" s="237"/>
      <c r="H37" s="310"/>
      <c r="I37" s="310"/>
      <c r="J37" s="306"/>
      <c r="K37" s="306"/>
      <c r="R37" s="271"/>
    </row>
    <row r="38" spans="1:18" s="235" customFormat="1" ht="15" customHeight="1">
      <c r="C38" s="422" t="s">
        <v>107</v>
      </c>
      <c r="D38" s="422"/>
      <c r="E38" s="422"/>
      <c r="F38" s="422"/>
      <c r="G38" s="236"/>
      <c r="H38" s="312" t="s">
        <v>71</v>
      </c>
      <c r="I38" s="142"/>
      <c r="J38" s="143"/>
      <c r="K38" s="143"/>
      <c r="L38" s="302"/>
      <c r="M38" s="302"/>
      <c r="N38" s="269"/>
      <c r="O38" s="269"/>
      <c r="R38" s="272"/>
    </row>
    <row r="39" spans="1:18" s="235" customFormat="1" ht="15" customHeight="1">
      <c r="C39" s="422"/>
      <c r="D39" s="422"/>
      <c r="E39" s="422"/>
      <c r="F39" s="422"/>
      <c r="G39" s="236"/>
      <c r="H39" s="146"/>
      <c r="I39" s="142"/>
      <c r="J39" s="143"/>
      <c r="K39" s="143"/>
      <c r="L39" s="270"/>
      <c r="M39" s="270"/>
      <c r="N39" s="270"/>
      <c r="O39" s="270"/>
    </row>
    <row r="40" spans="1:18" s="235" customFormat="1" ht="15" customHeight="1">
      <c r="C40" s="422"/>
      <c r="D40" s="422"/>
      <c r="E40" s="422"/>
      <c r="F40" s="422"/>
      <c r="G40" s="236"/>
      <c r="H40" s="453" t="s">
        <v>133</v>
      </c>
      <c r="I40" s="453"/>
      <c r="J40" s="453"/>
      <c r="K40" s="453"/>
      <c r="L40" s="270"/>
      <c r="M40" s="270"/>
      <c r="N40" s="270"/>
      <c r="O40" s="270"/>
    </row>
    <row r="41" spans="1:18" s="235" customFormat="1" ht="15" customHeight="1">
      <c r="C41" s="422"/>
      <c r="D41" s="422"/>
      <c r="E41" s="422"/>
      <c r="F41" s="422"/>
      <c r="G41" s="236"/>
      <c r="H41" s="456" t="s">
        <v>134</v>
      </c>
      <c r="I41" s="456"/>
      <c r="J41" s="456"/>
      <c r="K41" s="456"/>
      <c r="L41" s="271"/>
      <c r="M41" s="271"/>
      <c r="N41" s="271"/>
      <c r="O41" s="271"/>
    </row>
    <row r="42" spans="1:18" s="235" customFormat="1" ht="15" customHeight="1">
      <c r="C42" s="422"/>
      <c r="D42" s="422"/>
      <c r="E42" s="422"/>
      <c r="F42" s="422"/>
      <c r="H42" s="304" t="s">
        <v>137</v>
      </c>
      <c r="I42" s="304"/>
      <c r="J42" s="304"/>
      <c r="K42" s="304"/>
      <c r="L42" s="303"/>
      <c r="M42" s="303"/>
      <c r="N42" s="303"/>
      <c r="O42" s="303"/>
    </row>
    <row r="43" spans="1:18" s="235" customFormat="1" ht="15" customHeight="1">
      <c r="C43" s="422"/>
      <c r="D43" s="422"/>
      <c r="E43" s="422"/>
      <c r="F43" s="422"/>
      <c r="H43" s="304"/>
      <c r="I43" s="304"/>
      <c r="J43" s="304"/>
      <c r="K43" s="304"/>
    </row>
    <row r="44" spans="1:18" s="235" customFormat="1" ht="15" customHeight="1">
      <c r="C44" s="422"/>
      <c r="D44" s="422"/>
      <c r="E44" s="422"/>
      <c r="F44" s="422"/>
      <c r="H44" s="453" t="s">
        <v>135</v>
      </c>
      <c r="I44" s="453"/>
      <c r="J44" s="453"/>
      <c r="K44" s="453"/>
    </row>
    <row r="45" spans="1:18" ht="15" customHeight="1">
      <c r="B45" s="235"/>
      <c r="C45" s="422"/>
      <c r="D45" s="422"/>
      <c r="E45" s="422"/>
      <c r="F45" s="422"/>
      <c r="G45" s="235"/>
      <c r="H45" s="456" t="s">
        <v>136</v>
      </c>
      <c r="I45" s="456"/>
      <c r="J45" s="456"/>
      <c r="K45" s="456"/>
      <c r="L45" s="214"/>
      <c r="M45" s="215"/>
      <c r="N45" s="215"/>
      <c r="O45" s="215"/>
      <c r="P45" s="215"/>
      <c r="Q45" s="215"/>
      <c r="R45" s="215"/>
    </row>
    <row r="46" spans="1:18" ht="15" customHeight="1">
      <c r="B46" s="235"/>
      <c r="C46" s="422"/>
      <c r="D46" s="422"/>
      <c r="E46" s="422"/>
      <c r="F46" s="422"/>
      <c r="G46" s="235"/>
      <c r="H46" s="456" t="s">
        <v>180</v>
      </c>
      <c r="I46" s="456"/>
      <c r="J46" s="456"/>
      <c r="K46" s="456"/>
      <c r="L46" s="284"/>
      <c r="M46" s="285"/>
      <c r="N46" s="285"/>
      <c r="O46" s="285"/>
      <c r="P46" s="285"/>
      <c r="Q46" s="285"/>
      <c r="R46" s="285"/>
    </row>
    <row r="47" spans="1:18" ht="15" customHeight="1">
      <c r="B47" s="235"/>
      <c r="C47" s="422"/>
      <c r="D47" s="422"/>
      <c r="E47" s="422"/>
      <c r="F47" s="422"/>
      <c r="G47" s="235"/>
      <c r="H47" s="456" t="s">
        <v>182</v>
      </c>
      <c r="I47" s="456"/>
      <c r="J47" s="456"/>
      <c r="K47" s="456"/>
      <c r="L47" s="284"/>
      <c r="M47" s="285"/>
      <c r="N47" s="285"/>
      <c r="O47" s="285"/>
      <c r="P47" s="285"/>
      <c r="Q47" s="285"/>
      <c r="R47" s="285"/>
    </row>
    <row r="48" spans="1:18" s="300" customFormat="1" ht="20" customHeight="1">
      <c r="A48" s="1"/>
      <c r="B48" s="235"/>
      <c r="C48" s="422"/>
      <c r="D48" s="422"/>
      <c r="E48" s="422"/>
      <c r="F48" s="422"/>
      <c r="G48" s="235"/>
      <c r="H48" s="456" t="s">
        <v>181</v>
      </c>
      <c r="I48" s="456"/>
      <c r="J48" s="456"/>
      <c r="K48" s="456"/>
      <c r="L48" s="284"/>
      <c r="M48" s="285"/>
      <c r="N48" s="285"/>
      <c r="O48" s="285"/>
      <c r="P48" s="285"/>
      <c r="Q48" s="285"/>
      <c r="R48" s="285"/>
    </row>
    <row r="49" spans="1:21" s="300" customFormat="1" ht="12.65" customHeight="1">
      <c r="A49" s="296">
        <v>0</v>
      </c>
      <c r="B49" s="299"/>
      <c r="C49" s="238" t="s">
        <v>42</v>
      </c>
      <c r="D49" s="457" t="str">
        <f>IF(C49="Conservative",'feasible latent'!C12,IF(C49="Moderate",'feasible latent'!C14,IF(C49="Aggressive",'feasible latent'!C16)))</f>
        <v>Your organization makes selective investments to engage patients who otherwise might not have sought care, such as using targeted marketing and outreach to reach potential patients and referring physicians. This scenario assumes you would capture about 30% of your market's latent demand for structural heart procedures.</v>
      </c>
      <c r="E49" s="457"/>
      <c r="F49" s="457"/>
      <c r="G49" s="299"/>
      <c r="H49" s="305"/>
      <c r="I49" s="306"/>
      <c r="J49" s="7"/>
      <c r="K49" s="7"/>
      <c r="L49" s="14"/>
      <c r="M49" s="14"/>
      <c r="N49" s="14"/>
      <c r="O49" s="14"/>
      <c r="P49" s="14"/>
      <c r="Q49" s="14"/>
      <c r="R49" s="14"/>
      <c r="S49" s="14"/>
    </row>
    <row r="50" spans="1:21" s="300" customFormat="1" ht="15" customHeight="1">
      <c r="A50" s="296"/>
      <c r="B50" s="299"/>
      <c r="C50" s="299"/>
      <c r="D50" s="457"/>
      <c r="E50" s="457"/>
      <c r="F50" s="457"/>
      <c r="G50" s="298"/>
      <c r="H50" s="298"/>
      <c r="I50" s="299"/>
      <c r="M50" s="419"/>
      <c r="N50" s="420"/>
      <c r="O50" s="420"/>
      <c r="P50" s="420"/>
      <c r="Q50" s="420"/>
      <c r="R50" s="420"/>
      <c r="S50" s="420"/>
      <c r="T50" s="421"/>
    </row>
    <row r="51" spans="1:21" s="300" customFormat="1" ht="14.15" customHeight="1">
      <c r="A51" s="296"/>
      <c r="B51" s="299"/>
      <c r="C51" s="299"/>
      <c r="D51" s="457"/>
      <c r="E51" s="457"/>
      <c r="F51" s="457"/>
      <c r="G51" s="298"/>
      <c r="H51" s="298"/>
      <c r="I51" s="299"/>
      <c r="M51" s="419"/>
      <c r="N51" s="420"/>
      <c r="O51" s="420"/>
      <c r="P51" s="420"/>
      <c r="Q51" s="420"/>
      <c r="R51" s="420"/>
      <c r="S51" s="420"/>
      <c r="T51" s="421"/>
    </row>
    <row r="52" spans="1:21" s="300" customFormat="1" ht="31.5">
      <c r="A52" s="296"/>
      <c r="B52" s="299"/>
      <c r="C52" s="297"/>
      <c r="D52" s="457"/>
      <c r="E52" s="457"/>
      <c r="F52" s="457"/>
      <c r="G52" s="298"/>
      <c r="H52" s="298"/>
      <c r="I52" s="299"/>
      <c r="J52" s="14"/>
      <c r="K52" s="14"/>
      <c r="M52" s="14"/>
      <c r="N52" s="14"/>
      <c r="O52" s="14"/>
      <c r="P52" s="14"/>
      <c r="Q52" s="14"/>
      <c r="R52" s="14"/>
      <c r="S52" s="14"/>
      <c r="T52" s="14"/>
    </row>
    <row r="53" spans="1:21" s="300" customFormat="1" ht="16.399999999999999" customHeight="1">
      <c r="A53" s="296"/>
      <c r="B53" s="296"/>
      <c r="C53" s="297"/>
      <c r="D53" s="457"/>
      <c r="E53" s="457"/>
      <c r="F53" s="457"/>
      <c r="G53" s="298"/>
      <c r="H53" s="301"/>
      <c r="I53" s="299"/>
      <c r="J53" s="285"/>
      <c r="K53" s="421"/>
    </row>
    <row r="54" spans="1:21" s="300" customFormat="1" ht="13.25" customHeight="1">
      <c r="B54" s="296"/>
      <c r="C54" s="297"/>
      <c r="D54" s="457"/>
      <c r="E54" s="457"/>
      <c r="F54" s="457"/>
      <c r="G54" s="298"/>
      <c r="H54" s="301"/>
      <c r="I54" s="243" t="s">
        <v>31</v>
      </c>
      <c r="J54" s="285"/>
      <c r="K54" s="421"/>
    </row>
    <row r="55" spans="1:21" s="300" customFormat="1" ht="31.5">
      <c r="B55" s="296"/>
      <c r="C55" s="297"/>
      <c r="D55" s="298"/>
      <c r="E55" s="298"/>
      <c r="F55" s="298"/>
      <c r="G55" s="298"/>
      <c r="H55" s="301"/>
      <c r="I55" s="14"/>
      <c r="J55" s="14"/>
      <c r="K55" s="14"/>
    </row>
    <row r="56" spans="1:21" s="300" customFormat="1" ht="14.4" customHeight="1">
      <c r="B56" s="296"/>
      <c r="C56" s="297"/>
      <c r="D56" s="298"/>
      <c r="E56" s="298"/>
      <c r="F56" s="298"/>
      <c r="G56" s="298"/>
      <c r="H56" s="243"/>
      <c r="I56" s="285"/>
    </row>
    <row r="57" spans="1:21" s="300" customFormat="1" ht="13.4" customHeight="1">
      <c r="B57" s="296"/>
      <c r="C57" s="50" t="s">
        <v>51</v>
      </c>
      <c r="D57" s="62"/>
      <c r="E57" s="62"/>
      <c r="F57" s="301"/>
      <c r="G57" s="301"/>
      <c r="H57" s="4"/>
      <c r="I57" s="285"/>
      <c r="J57" s="285"/>
      <c r="K57" s="421"/>
    </row>
    <row r="58" spans="1:21" s="300" customFormat="1" ht="13.25" customHeight="1">
      <c r="C58" s="382" t="s">
        <v>54</v>
      </c>
      <c r="D58" s="16"/>
      <c r="E58" s="242"/>
      <c r="F58" s="301"/>
      <c r="G58" s="301"/>
      <c r="H58" s="285"/>
      <c r="I58" s="14"/>
      <c r="J58" s="285"/>
      <c r="K58" s="421"/>
      <c r="M58" s="14"/>
      <c r="N58" s="14"/>
      <c r="O58" s="14"/>
      <c r="P58" s="14"/>
      <c r="Q58" s="14"/>
      <c r="R58" s="14"/>
      <c r="S58" s="14"/>
      <c r="T58" s="14"/>
    </row>
    <row r="59" spans="1:21" s="300" customFormat="1" ht="15.5">
      <c r="C59" s="382" t="s">
        <v>53</v>
      </c>
      <c r="D59" s="61"/>
      <c r="E59" s="61"/>
      <c r="F59" s="301"/>
      <c r="G59" s="301"/>
      <c r="H59" s="285"/>
      <c r="J59" s="14"/>
      <c r="K59" s="14"/>
      <c r="M59" s="14"/>
      <c r="N59" s="14"/>
      <c r="O59" s="14"/>
      <c r="P59" s="14"/>
      <c r="Q59" s="14"/>
      <c r="R59" s="14"/>
      <c r="S59" s="14"/>
      <c r="T59" s="14"/>
      <c r="U59" s="14"/>
    </row>
    <row r="60" spans="1:21" s="300" customFormat="1" ht="25">
      <c r="C60" s="14"/>
      <c r="D60" s="287"/>
      <c r="E60" s="243"/>
      <c r="F60" s="243"/>
      <c r="G60" s="243"/>
      <c r="H60" s="14"/>
      <c r="I60" s="288"/>
      <c r="M60" s="14"/>
      <c r="N60" s="14"/>
      <c r="O60" s="14"/>
      <c r="P60" s="14"/>
      <c r="Q60" s="14"/>
      <c r="R60" s="14"/>
      <c r="S60" s="14"/>
      <c r="T60" s="14"/>
      <c r="U60" s="14"/>
    </row>
    <row r="61" spans="1:21" s="7" customFormat="1" ht="14.15" customHeight="1">
      <c r="A61" s="346"/>
      <c r="C61" s="8"/>
      <c r="D61" s="241"/>
      <c r="E61" s="241"/>
      <c r="F61" s="241"/>
      <c r="G61" s="241"/>
      <c r="I61" s="282"/>
      <c r="J61" s="282"/>
      <c r="K61" s="416"/>
      <c r="L61" s="8"/>
      <c r="M61" s="8"/>
      <c r="N61" s="8"/>
      <c r="O61" s="8"/>
      <c r="P61" s="8"/>
      <c r="Q61" s="8"/>
      <c r="R61" s="8"/>
      <c r="S61" s="8"/>
      <c r="T61" s="8"/>
      <c r="U61" s="8"/>
    </row>
    <row r="62" spans="1:21" s="8" customFormat="1" ht="15" customHeight="1">
      <c r="A62" s="7"/>
      <c r="B62" s="7"/>
      <c r="C62" s="12"/>
      <c r="D62" s="10"/>
      <c r="E62" s="282"/>
      <c r="F62" s="282"/>
      <c r="G62" s="309" t="s">
        <v>31</v>
      </c>
      <c r="H62" s="282"/>
      <c r="J62" s="282"/>
      <c r="K62" s="416"/>
      <c r="M62" s="7"/>
      <c r="N62" s="7"/>
      <c r="O62" s="7"/>
      <c r="P62" s="7"/>
      <c r="Q62" s="7"/>
      <c r="R62" s="7"/>
      <c r="S62" s="7"/>
      <c r="T62" s="7"/>
    </row>
    <row r="63" spans="1:21" s="8" customFormat="1" ht="15.65" customHeight="1">
      <c r="A63" s="7"/>
      <c r="B63" s="7"/>
      <c r="C63" s="11"/>
      <c r="D63" s="10"/>
      <c r="E63" s="282"/>
      <c r="F63" s="282"/>
      <c r="G63" s="282"/>
      <c r="H63" s="282"/>
      <c r="I63" s="7"/>
      <c r="U63" s="7"/>
    </row>
    <row r="64" spans="1:21" s="8" customFormat="1" ht="14.4" customHeight="1">
      <c r="A64" s="7"/>
      <c r="B64" s="7"/>
      <c r="C64" s="7"/>
      <c r="I64" s="282"/>
      <c r="J64" s="7"/>
      <c r="K64" s="7"/>
    </row>
    <row r="65" spans="1:21" s="8" customFormat="1" ht="13.25" customHeight="1">
      <c r="A65" s="7"/>
      <c r="B65" s="7"/>
      <c r="C65" s="7"/>
      <c r="D65" s="7"/>
      <c r="E65" s="7"/>
      <c r="F65" s="7"/>
      <c r="G65" s="7"/>
      <c r="H65" s="7"/>
      <c r="I65" s="282"/>
      <c r="J65" s="282"/>
      <c r="K65" s="416"/>
      <c r="L65" s="7"/>
      <c r="M65" s="7"/>
      <c r="N65" s="7"/>
      <c r="O65" s="7"/>
      <c r="P65" s="7"/>
      <c r="Q65" s="7"/>
      <c r="R65" s="7"/>
      <c r="S65" s="7"/>
      <c r="T65" s="7"/>
    </row>
    <row r="66" spans="1:21" s="7" customFormat="1" ht="12" customHeight="1">
      <c r="D66" s="414"/>
      <c r="E66" s="282"/>
      <c r="F66" s="282"/>
      <c r="G66" s="282"/>
      <c r="H66" s="282"/>
      <c r="I66" s="8"/>
      <c r="J66" s="282"/>
      <c r="K66" s="416"/>
      <c r="L66" s="8"/>
      <c r="M66" s="8"/>
      <c r="N66" s="8"/>
      <c r="O66" s="8"/>
      <c r="P66" s="8"/>
      <c r="Q66" s="8"/>
      <c r="R66" s="8"/>
      <c r="S66" s="8"/>
      <c r="T66" s="8"/>
    </row>
    <row r="67" spans="1:21" s="8" customFormat="1" ht="12.65" customHeight="1">
      <c r="A67" s="7"/>
      <c r="B67" s="7"/>
      <c r="C67" s="7"/>
      <c r="D67" s="414"/>
      <c r="E67" s="282"/>
      <c r="F67" s="282"/>
      <c r="G67" s="282"/>
      <c r="H67" s="282"/>
      <c r="I67" s="7"/>
    </row>
    <row r="68" spans="1:21" s="8" customFormat="1" ht="14">
      <c r="A68" s="7"/>
      <c r="B68" s="7"/>
      <c r="C68" s="7"/>
      <c r="I68" s="282"/>
      <c r="J68" s="7"/>
      <c r="K68" s="7"/>
      <c r="L68" s="7"/>
      <c r="M68" s="7"/>
      <c r="N68" s="7"/>
      <c r="O68" s="7"/>
      <c r="P68" s="7"/>
      <c r="Q68" s="7"/>
      <c r="R68" s="7"/>
      <c r="S68" s="7"/>
      <c r="T68" s="7"/>
    </row>
    <row r="69" spans="1:21" s="7" customFormat="1" ht="15.65" customHeight="1">
      <c r="I69" s="282"/>
      <c r="J69" s="282"/>
      <c r="K69" s="416"/>
      <c r="L69" s="8"/>
      <c r="M69" s="8"/>
      <c r="N69" s="8"/>
      <c r="O69" s="8"/>
      <c r="P69" s="8"/>
      <c r="Q69" s="8"/>
      <c r="R69" s="8"/>
      <c r="S69" s="8"/>
      <c r="T69" s="8"/>
    </row>
    <row r="70" spans="1:21" s="8" customFormat="1" ht="27.65" customHeight="1">
      <c r="A70" s="7"/>
      <c r="B70" s="7"/>
      <c r="C70" s="7"/>
      <c r="D70" s="414"/>
      <c r="E70" s="282"/>
      <c r="F70" s="282"/>
      <c r="G70" s="282"/>
      <c r="H70" s="282"/>
      <c r="J70" s="282"/>
      <c r="K70" s="416"/>
    </row>
    <row r="71" spans="1:21" s="8" customFormat="1" ht="14">
      <c r="A71" s="7"/>
      <c r="B71" s="7"/>
      <c r="C71" s="7"/>
      <c r="D71" s="414"/>
      <c r="E71" s="282"/>
      <c r="F71" s="282"/>
      <c r="G71" s="282"/>
      <c r="H71" s="282"/>
      <c r="I71" s="7"/>
      <c r="L71" s="7"/>
      <c r="M71" s="7"/>
      <c r="N71" s="7"/>
      <c r="O71" s="7"/>
      <c r="P71" s="7"/>
      <c r="Q71" s="7"/>
      <c r="R71" s="7"/>
      <c r="S71" s="7"/>
      <c r="T71" s="7"/>
    </row>
    <row r="72" spans="1:21" s="7" customFormat="1" ht="45" customHeight="1">
      <c r="D72" s="8"/>
      <c r="E72" s="8"/>
      <c r="F72" s="8"/>
      <c r="G72" s="8"/>
      <c r="H72" s="8"/>
      <c r="I72" s="282"/>
      <c r="J72" s="8"/>
      <c r="K72" s="8"/>
      <c r="L72" s="8"/>
      <c r="M72" s="8"/>
      <c r="N72" s="8"/>
      <c r="O72" s="8"/>
      <c r="P72" s="8"/>
      <c r="Q72" s="8"/>
      <c r="R72" s="8"/>
      <c r="S72" s="8"/>
      <c r="T72" s="8"/>
    </row>
    <row r="73" spans="1:21" s="8" customFormat="1" ht="17.149999999999999" customHeight="1">
      <c r="A73" s="7"/>
      <c r="B73" s="7"/>
      <c r="C73" s="7"/>
      <c r="D73" s="7"/>
      <c r="E73" s="7"/>
      <c r="F73" s="7"/>
      <c r="G73" s="7"/>
      <c r="H73" s="7"/>
      <c r="I73" s="282"/>
    </row>
    <row r="74" spans="1:21" s="8" customFormat="1" ht="14">
      <c r="A74" s="7"/>
      <c r="B74" s="7"/>
      <c r="C74" s="7"/>
      <c r="D74" s="414"/>
      <c r="E74" s="282"/>
      <c r="F74" s="282"/>
      <c r="G74" s="282"/>
      <c r="H74" s="282"/>
      <c r="J74" s="7"/>
      <c r="K74" s="7"/>
      <c r="L74" s="7"/>
    </row>
    <row r="75" spans="1:21" s="7" customFormat="1" ht="14.4" customHeight="1">
      <c r="D75" s="414"/>
      <c r="E75" s="282"/>
      <c r="F75" s="282"/>
      <c r="G75" s="282"/>
      <c r="H75" s="282"/>
      <c r="I75" s="8"/>
      <c r="J75" s="8"/>
      <c r="K75" s="8"/>
      <c r="L75" s="8"/>
      <c r="M75" s="8"/>
      <c r="N75" s="8"/>
      <c r="O75" s="8"/>
      <c r="P75" s="8"/>
      <c r="Q75" s="8"/>
      <c r="R75" s="8"/>
      <c r="S75" s="8"/>
      <c r="T75" s="8"/>
      <c r="U75" s="8"/>
    </row>
    <row r="76" spans="1:21" s="8" customFormat="1" ht="14.4" customHeight="1">
      <c r="A76" s="7"/>
      <c r="B76" s="7"/>
      <c r="C76" s="7"/>
      <c r="M76" s="7"/>
      <c r="N76" s="7"/>
      <c r="O76" s="7"/>
      <c r="P76" s="7"/>
      <c r="Q76" s="7"/>
      <c r="R76" s="7"/>
      <c r="S76" s="7"/>
      <c r="T76" s="7"/>
    </row>
    <row r="77" spans="1:21" s="8" customFormat="1" ht="14.4" customHeight="1">
      <c r="A77" s="7"/>
      <c r="B77" s="7"/>
      <c r="C77" s="7"/>
      <c r="D77" s="7"/>
      <c r="E77" s="7"/>
      <c r="F77" s="7"/>
      <c r="G77" s="7"/>
      <c r="I77" s="7"/>
      <c r="J77" s="7"/>
      <c r="K77" s="7"/>
      <c r="U77" s="7"/>
    </row>
    <row r="78" spans="1:21" s="8" customFormat="1" ht="15" customHeight="1">
      <c r="A78" s="7"/>
      <c r="B78" s="7"/>
      <c r="C78" s="7"/>
      <c r="D78" s="414"/>
      <c r="E78" s="282"/>
      <c r="F78" s="282"/>
      <c r="G78" s="282"/>
    </row>
    <row r="79" spans="1:21" s="8" customFormat="1" ht="14">
      <c r="A79" s="7"/>
      <c r="B79" s="7"/>
      <c r="C79" s="7"/>
      <c r="D79" s="414"/>
      <c r="E79" s="282"/>
      <c r="F79" s="282"/>
      <c r="G79" s="282"/>
      <c r="H79" s="7"/>
      <c r="L79" s="7"/>
      <c r="M79" s="7"/>
      <c r="N79" s="7"/>
      <c r="O79" s="7"/>
      <c r="P79" s="7"/>
      <c r="Q79" s="7"/>
      <c r="R79" s="7"/>
      <c r="S79" s="7"/>
      <c r="T79" s="7"/>
    </row>
    <row r="80" spans="1:21" s="7" customFormat="1" ht="14.15" customHeight="1">
      <c r="A80" s="346"/>
      <c r="D80" s="8"/>
      <c r="E80" s="8"/>
      <c r="F80" s="8"/>
      <c r="G80" s="8"/>
      <c r="H80" s="8"/>
      <c r="J80" s="8"/>
      <c r="K80" s="8"/>
      <c r="L80" s="8"/>
    </row>
    <row r="81" spans="1:21" s="8" customFormat="1" ht="97.4" customHeight="1">
      <c r="A81" s="7"/>
      <c r="B81" s="7"/>
      <c r="C81" s="7"/>
      <c r="D81" s="7"/>
      <c r="E81" s="7"/>
      <c r="F81" s="7"/>
      <c r="M81" s="7"/>
      <c r="N81" s="7"/>
      <c r="O81" s="7"/>
      <c r="P81" s="7"/>
      <c r="Q81" s="7"/>
      <c r="R81" s="7"/>
      <c r="S81" s="7"/>
      <c r="T81" s="7"/>
      <c r="U81" s="7"/>
    </row>
    <row r="82" spans="1:21" s="8" customFormat="1">
      <c r="A82" s="7"/>
      <c r="B82" s="7"/>
      <c r="C82" s="7"/>
      <c r="D82" s="7"/>
      <c r="E82" s="7"/>
      <c r="F82" s="7"/>
      <c r="H82" s="7"/>
      <c r="J82" s="7"/>
      <c r="K82" s="7"/>
      <c r="L82" s="7"/>
      <c r="M82" s="7"/>
      <c r="N82" s="7"/>
      <c r="O82" s="7"/>
      <c r="P82" s="7"/>
      <c r="Q82" s="7"/>
      <c r="R82" s="7"/>
      <c r="S82" s="7"/>
      <c r="T82" s="7"/>
      <c r="U82" s="7"/>
    </row>
    <row r="83" spans="1:21" s="7" customFormat="1">
      <c r="H83" s="8"/>
      <c r="I83" s="8"/>
      <c r="J83" s="8"/>
      <c r="K83" s="8"/>
    </row>
    <row r="84" spans="1:21" s="7" customFormat="1">
      <c r="G84" s="8"/>
      <c r="H84" s="8"/>
      <c r="I84" s="8"/>
      <c r="J84" s="8"/>
      <c r="K84" s="8"/>
    </row>
    <row r="85" spans="1:21" s="7" customFormat="1">
      <c r="G85" s="8"/>
      <c r="H85" s="8"/>
      <c r="M85" s="8"/>
      <c r="N85" s="8"/>
      <c r="O85" s="8"/>
      <c r="P85" s="8"/>
      <c r="Q85" s="8"/>
      <c r="R85" s="8"/>
      <c r="S85" s="8"/>
      <c r="T85" s="8"/>
    </row>
    <row r="86" spans="1:21" s="7" customFormat="1">
      <c r="H86" s="8"/>
      <c r="I86" s="8"/>
      <c r="U86" s="8"/>
    </row>
    <row r="87" spans="1:21" s="7" customFormat="1">
      <c r="G87" s="8"/>
      <c r="I87" s="8"/>
      <c r="M87" s="8"/>
      <c r="N87" s="8"/>
      <c r="O87" s="8"/>
      <c r="P87" s="8"/>
      <c r="Q87" s="8"/>
      <c r="R87" s="8"/>
      <c r="S87" s="8"/>
      <c r="T87" s="8"/>
    </row>
    <row r="88" spans="1:21" s="7" customFormat="1" ht="42.65" customHeight="1">
      <c r="G88" s="8"/>
      <c r="H88" s="8"/>
      <c r="L88" s="8"/>
      <c r="M88" s="8"/>
      <c r="N88" s="8"/>
      <c r="O88" s="8"/>
      <c r="P88" s="8"/>
      <c r="Q88" s="8"/>
      <c r="R88" s="8"/>
      <c r="S88" s="8"/>
      <c r="T88" s="8"/>
      <c r="U88" s="8"/>
    </row>
    <row r="89" spans="1:21" s="8" customFormat="1">
      <c r="A89" s="7"/>
      <c r="B89" s="7"/>
      <c r="C89" s="7"/>
      <c r="D89" s="7"/>
      <c r="E89" s="7"/>
      <c r="F89" s="7"/>
      <c r="I89" s="7"/>
      <c r="J89" s="7"/>
      <c r="K89" s="7"/>
      <c r="L89" s="7"/>
    </row>
    <row r="90" spans="1:21" s="7" customFormat="1" ht="14.15" customHeight="1">
      <c r="G90" s="8"/>
      <c r="L90" s="8"/>
      <c r="M90" s="8"/>
      <c r="N90" s="8"/>
      <c r="O90" s="8"/>
      <c r="P90" s="8"/>
      <c r="Q90" s="8"/>
      <c r="R90" s="8"/>
      <c r="S90" s="8"/>
      <c r="T90" s="8"/>
      <c r="U90" s="8"/>
    </row>
    <row r="91" spans="1:21" s="8" customFormat="1" ht="13.4" customHeight="1">
      <c r="A91" s="346"/>
      <c r="B91" s="7"/>
      <c r="C91" s="7"/>
      <c r="D91" s="7"/>
      <c r="E91" s="7"/>
      <c r="F91" s="7"/>
      <c r="G91" s="7"/>
      <c r="H91" s="7"/>
      <c r="I91" s="7"/>
    </row>
    <row r="92" spans="1:21" s="8" customFormat="1" ht="112.4" customHeight="1">
      <c r="A92" s="7"/>
      <c r="B92" s="7"/>
      <c r="C92" s="7"/>
      <c r="D92" s="7"/>
      <c r="E92" s="7"/>
      <c r="F92" s="7"/>
      <c r="H92" s="7"/>
      <c r="I92" s="7"/>
      <c r="J92" s="7"/>
      <c r="K92" s="7"/>
      <c r="M92" s="7"/>
      <c r="N92" s="7"/>
      <c r="O92" s="7"/>
      <c r="P92" s="7"/>
      <c r="Q92" s="7"/>
      <c r="R92" s="7"/>
      <c r="S92" s="7"/>
      <c r="T92" s="7"/>
    </row>
    <row r="93" spans="1:21" s="8" customFormat="1" ht="15" customHeight="1">
      <c r="A93" s="7"/>
      <c r="B93" s="7"/>
      <c r="C93" s="7"/>
      <c r="D93" s="7"/>
      <c r="E93" s="7"/>
      <c r="F93" s="7"/>
      <c r="H93" s="7"/>
      <c r="I93" s="7"/>
      <c r="M93" s="7"/>
      <c r="N93" s="7"/>
      <c r="O93" s="7"/>
      <c r="P93" s="7"/>
      <c r="Q93" s="7"/>
      <c r="R93" s="7"/>
      <c r="S93" s="7"/>
      <c r="T93" s="7"/>
      <c r="U93" s="7"/>
    </row>
    <row r="94" spans="1:21" s="8" customFormat="1" ht="43.4" customHeight="1">
      <c r="A94" s="7"/>
      <c r="B94" s="7"/>
      <c r="C94" s="7"/>
      <c r="D94" s="7"/>
      <c r="E94" s="7"/>
      <c r="F94" s="7"/>
      <c r="G94" s="7"/>
      <c r="H94" s="7"/>
      <c r="M94" s="7"/>
      <c r="N94" s="7"/>
      <c r="O94" s="7"/>
      <c r="P94" s="7"/>
      <c r="Q94" s="7"/>
      <c r="R94" s="7"/>
      <c r="S94" s="7"/>
      <c r="T94" s="7"/>
      <c r="U94" s="7"/>
    </row>
    <row r="95" spans="1:21" s="8" customFormat="1">
      <c r="A95" s="7"/>
      <c r="B95" s="7"/>
      <c r="C95" s="7"/>
      <c r="D95" s="7"/>
      <c r="E95" s="7"/>
      <c r="F95" s="7"/>
      <c r="G95" s="7"/>
      <c r="H95" s="7"/>
      <c r="I95" s="7"/>
      <c r="L95" s="7"/>
      <c r="M95" s="7"/>
      <c r="N95" s="7"/>
      <c r="O95" s="7"/>
      <c r="P95" s="7"/>
      <c r="Q95" s="7"/>
      <c r="R95" s="7"/>
      <c r="S95" s="7"/>
      <c r="T95" s="7"/>
      <c r="U95" s="7"/>
    </row>
    <row r="96" spans="1:21" s="7" customFormat="1">
      <c r="H96" s="8"/>
      <c r="I96" s="8"/>
      <c r="J96" s="8"/>
      <c r="K96" s="8"/>
    </row>
    <row r="97" spans="1:21" s="7" customFormat="1">
      <c r="I97" s="8"/>
      <c r="J97" s="8"/>
      <c r="K97" s="8"/>
    </row>
    <row r="98" spans="1:21" s="7" customFormat="1">
      <c r="H98" s="8"/>
      <c r="I98" s="8"/>
      <c r="M98" s="8"/>
      <c r="N98" s="8"/>
      <c r="O98" s="8"/>
      <c r="P98" s="8"/>
      <c r="Q98" s="8"/>
      <c r="R98" s="8"/>
      <c r="S98" s="8"/>
      <c r="T98" s="8"/>
    </row>
    <row r="99" spans="1:21" s="7" customFormat="1">
      <c r="H99" s="8"/>
      <c r="I99" s="8"/>
      <c r="U99" s="8"/>
    </row>
    <row r="100" spans="1:21" s="7" customFormat="1">
      <c r="G100" s="8"/>
      <c r="H100" s="8"/>
      <c r="I100" s="8"/>
      <c r="M100" s="8"/>
      <c r="N100" s="8"/>
      <c r="O100" s="8"/>
      <c r="P100" s="8"/>
      <c r="Q100" s="8"/>
      <c r="R100" s="8"/>
      <c r="S100" s="8"/>
      <c r="T100" s="8"/>
    </row>
    <row r="101" spans="1:21" s="7" customFormat="1" ht="14.4" customHeight="1">
      <c r="H101" s="8"/>
      <c r="L101" s="8"/>
      <c r="U101" s="8"/>
    </row>
    <row r="102" spans="1:21" s="8" customFormat="1">
      <c r="A102" s="7"/>
      <c r="B102" s="7"/>
      <c r="C102" s="7"/>
      <c r="D102" s="7"/>
      <c r="E102" s="7"/>
      <c r="F102" s="7"/>
      <c r="I102" s="7"/>
      <c r="J102" s="7"/>
      <c r="K102" s="7"/>
      <c r="L102" s="7"/>
      <c r="U102" s="7"/>
    </row>
    <row r="103" spans="1:21" s="7" customFormat="1" ht="13.4" customHeight="1">
      <c r="G103" s="8"/>
      <c r="L103" s="8"/>
      <c r="M103" s="8"/>
      <c r="N103" s="8"/>
      <c r="O103" s="8"/>
      <c r="P103" s="8"/>
      <c r="Q103" s="8"/>
      <c r="R103" s="8"/>
      <c r="S103" s="8"/>
      <c r="T103" s="8"/>
      <c r="U103" s="8"/>
    </row>
    <row r="104" spans="1:21" s="8" customFormat="1">
      <c r="A104" s="7"/>
      <c r="B104" s="7"/>
      <c r="C104" s="7"/>
      <c r="D104" s="7"/>
      <c r="E104" s="7"/>
      <c r="F104" s="7"/>
      <c r="H104" s="7"/>
      <c r="I104" s="7"/>
      <c r="L104" s="7"/>
    </row>
    <row r="105" spans="1:21" s="7" customFormat="1" ht="14.4" customHeight="1">
      <c r="G105" s="8"/>
      <c r="L105" s="8"/>
      <c r="M105" s="8"/>
      <c r="N105" s="8"/>
      <c r="O105" s="8"/>
      <c r="P105" s="8"/>
      <c r="Q105" s="8"/>
      <c r="R105" s="8"/>
      <c r="S105" s="8"/>
      <c r="T105" s="8"/>
      <c r="U105" s="8"/>
    </row>
    <row r="106" spans="1:21" s="8" customFormat="1" ht="56.4" customHeight="1">
      <c r="A106" s="7"/>
      <c r="B106" s="7"/>
      <c r="C106" s="7"/>
      <c r="D106" s="7"/>
      <c r="E106" s="7"/>
      <c r="F106" s="7"/>
      <c r="H106" s="7"/>
      <c r="I106" s="7"/>
      <c r="M106" s="7"/>
      <c r="N106" s="7"/>
      <c r="O106" s="7"/>
      <c r="P106" s="7"/>
      <c r="Q106" s="7"/>
      <c r="R106" s="7"/>
      <c r="S106" s="7"/>
      <c r="T106" s="7"/>
    </row>
    <row r="107" spans="1:21" s="8" customFormat="1" ht="14.15" customHeight="1">
      <c r="A107" s="7"/>
      <c r="B107" s="7"/>
      <c r="C107" s="7"/>
      <c r="D107" s="7"/>
      <c r="E107" s="7"/>
      <c r="F107" s="7"/>
      <c r="G107" s="7"/>
      <c r="H107" s="7"/>
      <c r="J107" s="7"/>
      <c r="K107" s="7"/>
      <c r="M107" s="7"/>
      <c r="N107" s="7"/>
      <c r="O107" s="7"/>
      <c r="P107" s="7"/>
      <c r="Q107" s="7"/>
      <c r="R107" s="7"/>
      <c r="S107" s="7"/>
      <c r="T107" s="7"/>
      <c r="U107" s="7"/>
    </row>
    <row r="108" spans="1:21" s="8" customFormat="1" ht="34.4" customHeight="1">
      <c r="A108" s="7"/>
      <c r="B108" s="7"/>
      <c r="C108" s="7"/>
      <c r="D108" s="7"/>
      <c r="E108" s="7"/>
      <c r="F108" s="7"/>
      <c r="G108" s="7"/>
      <c r="H108" s="7"/>
      <c r="I108" s="7"/>
      <c r="M108" s="7"/>
      <c r="N108" s="7"/>
      <c r="O108" s="7"/>
      <c r="P108" s="7"/>
      <c r="Q108" s="7"/>
      <c r="R108" s="7"/>
      <c r="S108" s="7"/>
      <c r="T108" s="7"/>
      <c r="U108" s="7"/>
    </row>
    <row r="109" spans="1:21" s="8" customFormat="1">
      <c r="A109" s="7"/>
      <c r="B109" s="7"/>
      <c r="C109" s="7"/>
      <c r="D109" s="7"/>
      <c r="E109" s="7"/>
      <c r="F109" s="7"/>
      <c r="G109" s="7"/>
      <c r="L109" s="7"/>
      <c r="M109" s="7"/>
      <c r="N109" s="7"/>
      <c r="O109" s="7"/>
      <c r="P109" s="7"/>
      <c r="Q109" s="7"/>
      <c r="R109" s="7"/>
      <c r="S109" s="7"/>
      <c r="T109" s="7"/>
      <c r="U109" s="7"/>
    </row>
    <row r="110" spans="1:21" s="7" customFormat="1">
      <c r="J110" s="8"/>
      <c r="K110" s="8"/>
    </row>
    <row r="111" spans="1:21" s="7" customFormat="1">
      <c r="H111" s="8"/>
      <c r="I111" s="8"/>
      <c r="J111" s="8"/>
      <c r="K111" s="8"/>
    </row>
    <row r="112" spans="1:21" s="7" customFormat="1">
      <c r="I112" s="8"/>
    </row>
    <row r="113" spans="1:21" s="7" customFormat="1">
      <c r="G113" s="8"/>
      <c r="H113" s="8"/>
      <c r="I113" s="8"/>
    </row>
    <row r="114" spans="1:21" s="7" customFormat="1">
      <c r="H114" s="8"/>
      <c r="I114" s="8"/>
    </row>
    <row r="115" spans="1:21" s="7" customFormat="1">
      <c r="G115" s="8"/>
      <c r="H115" s="8"/>
    </row>
    <row r="116" spans="1:21" s="7" customFormat="1">
      <c r="H116" s="8"/>
      <c r="M116" s="8"/>
      <c r="N116" s="8"/>
      <c r="O116" s="8"/>
      <c r="P116" s="8"/>
      <c r="Q116" s="8"/>
      <c r="R116" s="8"/>
      <c r="S116" s="8"/>
      <c r="T116" s="8"/>
    </row>
    <row r="117" spans="1:21" s="7" customFormat="1">
      <c r="G117" s="8"/>
      <c r="M117" s="8"/>
      <c r="N117" s="8"/>
      <c r="O117" s="8"/>
      <c r="P117" s="8"/>
      <c r="Q117" s="8"/>
      <c r="R117" s="8"/>
      <c r="S117" s="8"/>
      <c r="T117" s="8"/>
      <c r="U117" s="8"/>
    </row>
    <row r="118" spans="1:21" s="7" customFormat="1">
      <c r="G118" s="8"/>
      <c r="M118" s="8"/>
      <c r="N118" s="8"/>
      <c r="O118" s="8"/>
      <c r="P118" s="8"/>
      <c r="Q118" s="8"/>
      <c r="R118" s="8"/>
      <c r="S118" s="8"/>
      <c r="T118" s="8"/>
      <c r="U118" s="8"/>
    </row>
    <row r="119" spans="1:21" s="7" customFormat="1" ht="14.4" customHeight="1">
      <c r="G119" s="8"/>
      <c r="L119" s="8"/>
      <c r="M119" s="8"/>
      <c r="N119" s="8"/>
      <c r="O119" s="8"/>
      <c r="P119" s="8"/>
      <c r="Q119" s="8"/>
      <c r="R119" s="8"/>
      <c r="S119" s="8"/>
      <c r="T119" s="8"/>
      <c r="U119" s="8"/>
    </row>
    <row r="120" spans="1:21" s="8" customFormat="1" ht="96" customHeight="1">
      <c r="A120" s="7"/>
      <c r="B120" s="7"/>
      <c r="C120" s="7"/>
      <c r="D120" s="7"/>
      <c r="E120" s="7"/>
      <c r="F120" s="7"/>
      <c r="H120" s="7"/>
      <c r="I120" s="7"/>
      <c r="J120" s="7"/>
      <c r="K120" s="7"/>
      <c r="M120" s="7"/>
      <c r="N120" s="7"/>
      <c r="O120" s="7"/>
      <c r="P120" s="7"/>
      <c r="Q120" s="7"/>
      <c r="R120" s="7"/>
      <c r="S120" s="7"/>
      <c r="T120" s="7"/>
    </row>
    <row r="121" spans="1:21" s="8" customFormat="1" ht="13.4" customHeight="1">
      <c r="A121" s="7"/>
      <c r="B121" s="7"/>
      <c r="C121" s="7"/>
      <c r="D121" s="7"/>
      <c r="E121" s="7"/>
      <c r="F121" s="7"/>
      <c r="G121" s="7"/>
      <c r="H121" s="7"/>
      <c r="I121" s="7"/>
      <c r="J121" s="7"/>
      <c r="K121" s="7"/>
      <c r="M121" s="7"/>
      <c r="N121" s="7"/>
      <c r="O121" s="7"/>
      <c r="P121" s="7"/>
      <c r="Q121" s="7"/>
      <c r="R121" s="7"/>
      <c r="S121" s="7"/>
      <c r="T121" s="7"/>
      <c r="U121" s="7"/>
    </row>
    <row r="122" spans="1:21" s="8" customFormat="1" ht="30" customHeight="1">
      <c r="A122" s="7"/>
      <c r="B122" s="7"/>
      <c r="C122" s="7"/>
      <c r="D122" s="7"/>
      <c r="E122" s="7"/>
      <c r="F122" s="7"/>
      <c r="G122" s="7"/>
      <c r="H122" s="7"/>
      <c r="I122" s="7"/>
      <c r="M122" s="7"/>
      <c r="N122" s="7"/>
      <c r="O122" s="7"/>
      <c r="P122" s="7"/>
      <c r="Q122" s="7"/>
      <c r="R122" s="7"/>
      <c r="S122" s="7"/>
      <c r="T122" s="7"/>
      <c r="U122" s="7"/>
    </row>
    <row r="123" spans="1:21" s="8" customFormat="1">
      <c r="A123" s="7"/>
      <c r="B123" s="7"/>
      <c r="C123" s="7"/>
      <c r="D123" s="7"/>
      <c r="E123" s="7"/>
      <c r="F123" s="7"/>
      <c r="G123" s="7"/>
      <c r="H123" s="7"/>
      <c r="I123" s="7"/>
      <c r="L123" s="7"/>
      <c r="M123" s="7"/>
      <c r="N123" s="7"/>
      <c r="O123" s="7"/>
      <c r="P123" s="7"/>
      <c r="Q123" s="7"/>
      <c r="R123" s="7"/>
      <c r="S123" s="7"/>
      <c r="T123" s="7"/>
      <c r="U123" s="7"/>
    </row>
    <row r="124" spans="1:21" s="7" customFormat="1">
      <c r="J124" s="8"/>
      <c r="K124" s="8"/>
    </row>
    <row r="125" spans="1:21" s="7" customFormat="1">
      <c r="I125" s="8"/>
      <c r="J125" s="8"/>
      <c r="K125" s="8"/>
    </row>
    <row r="126" spans="1:21" s="7" customFormat="1">
      <c r="I126" s="8"/>
    </row>
    <row r="127" spans="1:21" s="7" customFormat="1">
      <c r="H127" s="8"/>
      <c r="I127" s="8"/>
    </row>
    <row r="128" spans="1:21" s="7" customFormat="1">
      <c r="H128" s="8"/>
      <c r="I128" s="8"/>
    </row>
    <row r="129" spans="7:8" s="7" customFormat="1">
      <c r="H129" s="8"/>
    </row>
    <row r="130" spans="7:8" s="7" customFormat="1">
      <c r="H130" s="8"/>
    </row>
    <row r="131" spans="7:8" s="7" customFormat="1">
      <c r="G131" s="8"/>
    </row>
    <row r="132" spans="7:8" s="7" customFormat="1">
      <c r="G132" s="8"/>
    </row>
    <row r="133" spans="7:8" s="7" customFormat="1">
      <c r="G133" s="8"/>
    </row>
    <row r="134" spans="7:8" s="7" customFormat="1">
      <c r="G134" s="8"/>
    </row>
    <row r="135" spans="7:8" s="7" customFormat="1"/>
    <row r="136" spans="7:8" s="7" customFormat="1"/>
    <row r="137" spans="7:8" s="7" customFormat="1"/>
    <row r="138" spans="7:8" s="7" customFormat="1"/>
    <row r="139" spans="7:8" s="7" customFormat="1"/>
    <row r="140" spans="7:8" s="7" customFormat="1"/>
    <row r="141" spans="7:8" s="7" customFormat="1"/>
    <row r="142" spans="7:8" s="7" customFormat="1"/>
    <row r="143" spans="7:8" s="7" customFormat="1"/>
    <row r="144" spans="7:8"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2:11" s="7" customFormat="1"/>
    <row r="258" spans="2:11" s="7" customFormat="1"/>
    <row r="259" spans="2:11" s="7" customFormat="1"/>
    <row r="260" spans="2:11" s="7" customFormat="1"/>
    <row r="261" spans="2:11" s="7" customFormat="1"/>
    <row r="262" spans="2:11">
      <c r="B262" s="7"/>
      <c r="C262" s="7"/>
      <c r="D262" s="7"/>
      <c r="E262" s="7"/>
      <c r="F262" s="7"/>
      <c r="G262" s="7"/>
      <c r="H262" s="7"/>
      <c r="I262" s="7"/>
      <c r="J262" s="7"/>
      <c r="K262" s="7"/>
    </row>
    <row r="263" spans="2:11">
      <c r="B263" s="7"/>
      <c r="C263" s="7"/>
      <c r="D263" s="7"/>
      <c r="E263" s="7"/>
      <c r="F263" s="7"/>
      <c r="G263" s="7"/>
      <c r="H263" s="7"/>
      <c r="I263" s="7"/>
      <c r="J263" s="7"/>
      <c r="K263" s="7"/>
    </row>
    <row r="264" spans="2:11">
      <c r="B264" s="7"/>
      <c r="C264" s="7"/>
      <c r="D264" s="7"/>
      <c r="E264" s="7"/>
      <c r="F264" s="7"/>
      <c r="G264" s="7"/>
      <c r="H264" s="7"/>
      <c r="I264" s="7"/>
      <c r="J264" s="7"/>
      <c r="K264" s="7"/>
    </row>
    <row r="265" spans="2:11">
      <c r="B265" s="7"/>
      <c r="C265" s="7"/>
      <c r="D265" s="7"/>
      <c r="E265" s="7"/>
      <c r="F265" s="7"/>
      <c r="G265" s="7"/>
      <c r="H265" s="7"/>
      <c r="I265" s="7"/>
    </row>
    <row r="266" spans="2:11">
      <c r="B266" s="7"/>
      <c r="C266" s="7"/>
      <c r="D266" s="7"/>
      <c r="E266" s="7"/>
      <c r="F266" s="7"/>
      <c r="G266" s="7"/>
      <c r="H266" s="7"/>
      <c r="I266" s="7"/>
    </row>
    <row r="267" spans="2:11">
      <c r="B267" s="7"/>
      <c r="C267" s="7"/>
      <c r="D267" s="7"/>
      <c r="E267" s="7"/>
      <c r="F267" s="7"/>
      <c r="G267" s="7"/>
      <c r="H267" s="7"/>
      <c r="I267" s="7"/>
    </row>
    <row r="268" spans="2:11">
      <c r="B268" s="7"/>
      <c r="C268" s="7"/>
      <c r="D268" s="7"/>
      <c r="E268" s="7"/>
      <c r="F268" s="7"/>
      <c r="G268" s="7"/>
      <c r="H268" s="7"/>
    </row>
    <row r="269" spans="2:11">
      <c r="C269" s="7"/>
      <c r="D269" s="7"/>
      <c r="E269" s="7"/>
      <c r="F269" s="7"/>
      <c r="G269" s="7"/>
      <c r="H269" s="7"/>
    </row>
    <row r="270" spans="2:11">
      <c r="C270" s="7"/>
      <c r="D270" s="7"/>
      <c r="E270" s="7"/>
      <c r="F270" s="7"/>
      <c r="G270" s="7"/>
    </row>
    <row r="271" spans="2:11">
      <c r="C271" s="7"/>
      <c r="D271" s="7"/>
      <c r="E271" s="7"/>
      <c r="F271" s="7"/>
      <c r="G271" s="7"/>
    </row>
    <row r="272" spans="2:11">
      <c r="C272" s="7"/>
      <c r="D272" s="7"/>
      <c r="E272" s="7"/>
      <c r="F272" s="7"/>
      <c r="G272" s="7"/>
    </row>
    <row r="273" spans="3:7">
      <c r="C273" s="7"/>
      <c r="D273" s="7"/>
      <c r="E273" s="7"/>
      <c r="F273" s="7"/>
      <c r="G273" s="7"/>
    </row>
  </sheetData>
  <sheetProtection algorithmName="SHA-512" hashValue="vV6EmMc17caraOR2jL3xfQVgsq0A9dgGaKM5qBzMht2D6TUdy0h+ACQRJZZjB+EDdtz3f2b9RR94Ze21OSNuFg==" saltValue="7aELcIldycrjyuYcaCyjgw==" spinCount="100000" sheet="1" scenarios="1" selectLockedCells="1"/>
  <mergeCells count="24">
    <mergeCell ref="H48:K48"/>
    <mergeCell ref="C38:F48"/>
    <mergeCell ref="T50:T51"/>
    <mergeCell ref="N50:S51"/>
    <mergeCell ref="K53:K54"/>
    <mergeCell ref="M50:M51"/>
    <mergeCell ref="D49:F54"/>
    <mergeCell ref="H41:K41"/>
    <mergeCell ref="H44:K44"/>
    <mergeCell ref="H45:K45"/>
    <mergeCell ref="H47:K47"/>
    <mergeCell ref="D78:D79"/>
    <mergeCell ref="K69:K70"/>
    <mergeCell ref="D66:D67"/>
    <mergeCell ref="K57:K58"/>
    <mergeCell ref="D70:D71"/>
    <mergeCell ref="K61:K62"/>
    <mergeCell ref="D74:D75"/>
    <mergeCell ref="K65:K66"/>
    <mergeCell ref="C10:F16"/>
    <mergeCell ref="C20:F25"/>
    <mergeCell ref="H40:K40"/>
    <mergeCell ref="D27:F34"/>
    <mergeCell ref="H46:K46"/>
  </mergeCells>
  <dataValidations count="1">
    <dataValidation type="list" allowBlank="1" showInputMessage="1" showErrorMessage="1" sqref="C27 C49" xr:uid="{2C3ADE77-5E84-4E3C-AC8B-CCDE48176339}">
      <formula1>"Conservative, Moderate, Aggressive"</formula1>
    </dataValidation>
  </dataValidations>
  <hyperlinks>
    <hyperlink ref="C58" r:id="rId1" xr:uid="{7B40405C-2A8C-4604-B648-D9F6163EEB51}"/>
    <hyperlink ref="C59" r:id="rId2" xr:uid="{7D0A9B28-6CF1-4E7A-8491-E44E40064938}"/>
    <hyperlink ref="E4" location="'Output overview'!A1" display="OUTPUT" xr:uid="{115D0419-52F1-4DC1-8127-CB8CBCE33C8B}"/>
    <hyperlink ref="G4" location="'Appendix overview'!A1" display="APPENDIX" xr:uid="{00A09F76-4696-4975-8FEF-83B300FEBCCE}"/>
    <hyperlink ref="I4" location="'Legal caveat'!A1" display="LEGAL CAVEAT" xr:uid="{570F737B-1046-48AF-B27E-5649904F7EC4}"/>
    <hyperlink ref="C4" location="'Analytical input overview'!A1" display="ANALYTICAL INPUTS" xr:uid="{C5839DDE-0B84-4247-89AB-8F9F064D0B19}"/>
  </hyperlinks>
  <pageMargins left="0.7" right="0.7" top="0.75" bottom="0.75" header="0.3" footer="0.3"/>
  <pageSetup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5F26-9292-472F-9AEE-1072DCD06326}">
  <dimension ref="A1:U267"/>
  <sheetViews>
    <sheetView showGridLines="0" showRowColHeaders="0" zoomScale="80" zoomScaleNormal="80" workbookViewId="0">
      <selection activeCell="F23" sqref="F23"/>
    </sheetView>
  </sheetViews>
  <sheetFormatPr defaultColWidth="8.90625" defaultRowHeight="12.5"/>
  <cols>
    <col min="1" max="1" width="3.90625" style="1" customWidth="1"/>
    <col min="2" max="2" width="6.81640625" style="1" customWidth="1"/>
    <col min="3" max="3" width="20.6328125" style="1" customWidth="1"/>
    <col min="4" max="4" width="20.81640625" style="1" customWidth="1"/>
    <col min="5" max="16" width="20.6328125" style="1" customWidth="1"/>
    <col min="17" max="16384" width="8.90625" style="1"/>
  </cols>
  <sheetData>
    <row r="1" spans="3:14" s="235" customFormat="1" ht="65.150000000000006" customHeight="1">
      <c r="C1" s="253"/>
      <c r="D1" s="253"/>
      <c r="J1" s="126" t="s">
        <v>120</v>
      </c>
    </row>
    <row r="2" spans="3:14" s="254" customFormat="1" ht="14.15" customHeight="1">
      <c r="C2" s="255"/>
      <c r="D2" s="255"/>
    </row>
    <row r="3" spans="3:14" s="235" customFormat="1" ht="2.15" customHeight="1">
      <c r="D3" s="253"/>
      <c r="E3" s="245"/>
      <c r="G3" s="253"/>
    </row>
    <row r="4" spans="3:14" s="21" customFormat="1" ht="13.5" customHeight="1">
      <c r="C4" s="350" t="s">
        <v>16</v>
      </c>
      <c r="E4" s="350" t="s">
        <v>15</v>
      </c>
      <c r="G4" s="350" t="s">
        <v>14</v>
      </c>
      <c r="I4" s="350" t="s">
        <v>13</v>
      </c>
      <c r="K4" s="44"/>
    </row>
    <row r="5" spans="3:14" ht="5.25" customHeight="1">
      <c r="M5" s="281"/>
      <c r="N5" s="281"/>
    </row>
    <row r="6" spans="3:14" ht="15" customHeight="1">
      <c r="J6" s="20"/>
    </row>
    <row r="7" spans="3:14" ht="24.9" customHeight="1"/>
    <row r="8" spans="3:14" ht="31.5">
      <c r="C8" s="18" t="s">
        <v>156</v>
      </c>
      <c r="E8" s="2"/>
    </row>
    <row r="9" spans="3:14" ht="18.5" customHeight="1">
      <c r="C9" s="162"/>
      <c r="D9" s="162"/>
      <c r="E9" s="162"/>
      <c r="F9" s="162"/>
      <c r="G9" s="277"/>
    </row>
    <row r="10" spans="3:14" ht="23" customHeight="1">
      <c r="C10" s="239" t="s">
        <v>162</v>
      </c>
      <c r="D10" s="162"/>
      <c r="E10" s="162"/>
      <c r="F10" s="162"/>
      <c r="H10" s="239" t="s">
        <v>130</v>
      </c>
      <c r="K10" s="2"/>
      <c r="L10" s="14"/>
    </row>
    <row r="11" spans="3:14" ht="18.649999999999999" customHeight="1">
      <c r="D11" s="356"/>
      <c r="E11" s="356"/>
      <c r="F11" s="356"/>
      <c r="K11" s="2"/>
      <c r="L11" s="27"/>
    </row>
    <row r="12" spans="3:14" ht="18.649999999999999" customHeight="1">
      <c r="C12" s="422" t="s">
        <v>158</v>
      </c>
      <c r="D12" s="422"/>
      <c r="E12" s="422"/>
      <c r="F12" s="422"/>
      <c r="H12" s="277"/>
      <c r="I12" s="76"/>
      <c r="K12" s="279" t="s">
        <v>25</v>
      </c>
      <c r="L12" s="279" t="s">
        <v>26</v>
      </c>
    </row>
    <row r="13" spans="3:14" ht="18.649999999999999" customHeight="1">
      <c r="C13" s="422"/>
      <c r="D13" s="422"/>
      <c r="E13" s="422"/>
      <c r="F13" s="422"/>
      <c r="H13" s="458" t="s">
        <v>105</v>
      </c>
      <c r="I13" s="459"/>
      <c r="J13" s="460"/>
      <c r="K13" s="370">
        <f>F23*Endnotes!I14</f>
        <v>0</v>
      </c>
      <c r="L13" s="373">
        <f>K13*revenue!N22</f>
        <v>0</v>
      </c>
    </row>
    <row r="14" spans="3:14" ht="18.649999999999999" customHeight="1">
      <c r="C14" s="422"/>
      <c r="D14" s="422"/>
      <c r="E14" s="422"/>
      <c r="F14" s="422"/>
      <c r="G14" s="27"/>
      <c r="H14" s="461" t="s">
        <v>125</v>
      </c>
      <c r="I14" s="462"/>
      <c r="J14" s="463"/>
      <c r="K14" s="273">
        <f>F24*Endnotes!I17</f>
        <v>0</v>
      </c>
      <c r="L14" s="274">
        <f>K14*revenue!N23</f>
        <v>0</v>
      </c>
    </row>
    <row r="15" spans="3:14" ht="18.649999999999999" customHeight="1">
      <c r="C15" s="422"/>
      <c r="D15" s="422"/>
      <c r="E15" s="422"/>
      <c r="F15" s="422"/>
      <c r="G15" s="27"/>
    </row>
    <row r="16" spans="3:14" ht="18.649999999999999" customHeight="1">
      <c r="C16" s="422"/>
      <c r="D16" s="422"/>
      <c r="E16" s="422"/>
      <c r="F16" s="422"/>
      <c r="I16" s="173"/>
    </row>
    <row r="17" spans="1:21" ht="18.649999999999999" customHeight="1">
      <c r="C17" s="422"/>
      <c r="D17" s="422"/>
      <c r="E17" s="422"/>
      <c r="F17" s="422"/>
    </row>
    <row r="18" spans="1:21" ht="18.649999999999999" customHeight="1">
      <c r="C18" s="422"/>
      <c r="D18" s="422"/>
      <c r="E18" s="422"/>
      <c r="F18" s="422"/>
    </row>
    <row r="19" spans="1:21" ht="18.649999999999999" customHeight="1">
      <c r="C19" s="422"/>
      <c r="D19" s="422"/>
      <c r="E19" s="422"/>
      <c r="F19" s="422"/>
    </row>
    <row r="20" spans="1:21" ht="29.5" customHeight="1">
      <c r="C20" s="422"/>
      <c r="D20" s="422"/>
      <c r="E20" s="422"/>
      <c r="F20" s="422"/>
    </row>
    <row r="21" spans="1:21" ht="29.5" customHeight="1">
      <c r="C21" s="422"/>
      <c r="D21" s="422"/>
      <c r="E21" s="422"/>
      <c r="F21" s="422"/>
    </row>
    <row r="22" spans="1:21" ht="18.649999999999999" customHeight="1">
      <c r="C22" s="358"/>
      <c r="D22" s="358"/>
      <c r="E22" s="358"/>
      <c r="F22" s="358"/>
    </row>
    <row r="23" spans="1:21" ht="18.649999999999999" customHeight="1">
      <c r="A23" s="236"/>
      <c r="B23" s="357"/>
      <c r="C23" s="4"/>
      <c r="E23" s="366" t="s">
        <v>22</v>
      </c>
      <c r="F23" s="365"/>
      <c r="G23" s="235"/>
      <c r="H23" s="235"/>
    </row>
    <row r="24" spans="1:21" ht="18.649999999999999" customHeight="1">
      <c r="A24" s="236"/>
      <c r="B24" s="357"/>
      <c r="C24" s="4"/>
      <c r="E24" s="366" t="s">
        <v>21</v>
      </c>
      <c r="F24" s="365"/>
      <c r="G24" s="235"/>
      <c r="H24" s="235"/>
    </row>
    <row r="25" spans="1:21" ht="18.649999999999999" customHeight="1">
      <c r="C25" s="358"/>
      <c r="D25" s="358"/>
      <c r="E25" s="358"/>
      <c r="F25" s="358"/>
    </row>
    <row r="26" spans="1:21" ht="18.649999999999999" customHeight="1">
      <c r="C26" s="358"/>
      <c r="D26" s="358"/>
      <c r="E26" s="358"/>
      <c r="F26" s="358"/>
    </row>
    <row r="27" spans="1:21" ht="18.649999999999999" customHeight="1">
      <c r="C27" s="28"/>
      <c r="D27" s="28"/>
      <c r="E27" s="28"/>
      <c r="F27" s="28"/>
      <c r="G27" s="75"/>
      <c r="L27" s="27"/>
      <c r="M27" s="27"/>
      <c r="N27" s="37"/>
    </row>
    <row r="28" spans="1:21" ht="18.649999999999999" customHeight="1">
      <c r="C28" s="239" t="s">
        <v>157</v>
      </c>
      <c r="D28" s="162"/>
      <c r="E28" s="162"/>
      <c r="F28" s="162"/>
      <c r="H28" s="239" t="s">
        <v>131</v>
      </c>
      <c r="I28" s="281"/>
      <c r="J28" s="280"/>
      <c r="K28" s="278"/>
      <c r="N28" s="14"/>
    </row>
    <row r="29" spans="1:21" ht="18.649999999999999" customHeight="1">
      <c r="C29" s="235"/>
      <c r="D29" s="356"/>
      <c r="E29" s="356"/>
      <c r="F29" s="356"/>
      <c r="G29" s="77"/>
      <c r="H29" s="239"/>
      <c r="I29" s="281"/>
      <c r="J29" s="280"/>
      <c r="K29" s="278"/>
      <c r="N29" s="25"/>
      <c r="O29" s="32"/>
      <c r="P29" s="14"/>
      <c r="Q29" s="14"/>
      <c r="R29" s="14"/>
      <c r="S29" s="14"/>
      <c r="T29" s="14"/>
    </row>
    <row r="30" spans="1:21" s="83" customFormat="1" ht="15" customHeight="1">
      <c r="C30" s="422" t="s">
        <v>189</v>
      </c>
      <c r="D30" s="422"/>
      <c r="E30" s="422"/>
      <c r="F30" s="422"/>
      <c r="G30" s="357"/>
      <c r="H30" s="87"/>
      <c r="I30" s="132"/>
      <c r="J30" s="132"/>
      <c r="K30" s="279" t="s">
        <v>25</v>
      </c>
      <c r="L30" s="279" t="s">
        <v>26</v>
      </c>
      <c r="O30" s="115"/>
      <c r="P30" s="86"/>
      <c r="Q30" s="86"/>
      <c r="R30" s="86"/>
      <c r="S30" s="86"/>
      <c r="T30" s="86"/>
      <c r="U30" s="86"/>
    </row>
    <row r="31" spans="1:21" s="83" customFormat="1" ht="15" customHeight="1">
      <c r="C31" s="422"/>
      <c r="D31" s="422"/>
      <c r="E31" s="422"/>
      <c r="F31" s="422"/>
      <c r="G31" s="357"/>
      <c r="H31" s="86"/>
      <c r="I31" s="458" t="s">
        <v>141</v>
      </c>
      <c r="J31" s="460"/>
      <c r="K31" s="275">
        <f>F48*SUM('projected capture'!$E$14,'projected capture'!$G$14,'projected capture'!$I$14,'projected capture'!$K$14)</f>
        <v>0</v>
      </c>
      <c r="L31" s="276">
        <f>K31*revenue!N16</f>
        <v>0</v>
      </c>
      <c r="O31" s="115"/>
      <c r="P31" s="86"/>
      <c r="Q31" s="86"/>
      <c r="R31" s="86"/>
      <c r="S31" s="86"/>
      <c r="T31" s="86"/>
      <c r="U31" s="86"/>
    </row>
    <row r="32" spans="1:21" s="83" customFormat="1" ht="15" customHeight="1">
      <c r="C32" s="422"/>
      <c r="D32" s="422"/>
      <c r="E32" s="422"/>
      <c r="F32" s="422"/>
      <c r="G32" s="357"/>
      <c r="H32" s="86"/>
      <c r="I32" s="458" t="s">
        <v>65</v>
      </c>
      <c r="J32" s="460"/>
      <c r="K32" s="275">
        <f>F49*SUM('projected capture'!$E$14,'projected capture'!$G$14,'projected capture'!$I$14,'projected capture'!$K$14)</f>
        <v>0</v>
      </c>
      <c r="L32" s="276">
        <f>K32*revenue!N17</f>
        <v>0</v>
      </c>
      <c r="O32" s="115"/>
      <c r="P32" s="86"/>
      <c r="Q32" s="86"/>
      <c r="R32" s="86"/>
      <c r="S32" s="86"/>
      <c r="T32" s="86"/>
      <c r="U32" s="86"/>
    </row>
    <row r="33" spans="2:21" s="83" customFormat="1" ht="15" customHeight="1">
      <c r="C33" s="422"/>
      <c r="D33" s="422"/>
      <c r="E33" s="422"/>
      <c r="F33" s="422"/>
      <c r="G33" s="357"/>
      <c r="H33" s="352"/>
      <c r="I33" s="458" t="s">
        <v>66</v>
      </c>
      <c r="J33" s="460"/>
      <c r="K33" s="275">
        <f>F50*SUM('projected capture'!$E$14,'projected capture'!$G$14,'projected capture'!$I$14,'projected capture'!$K$14)</f>
        <v>0</v>
      </c>
      <c r="L33" s="276">
        <f>K33*revenue!N18</f>
        <v>0</v>
      </c>
      <c r="O33" s="351"/>
      <c r="P33" s="352"/>
      <c r="Q33" s="352"/>
      <c r="R33" s="352"/>
      <c r="S33" s="352"/>
      <c r="T33" s="352"/>
      <c r="U33" s="352"/>
    </row>
    <row r="34" spans="2:21" s="83" customFormat="1" ht="15" customHeight="1">
      <c r="C34" s="422"/>
      <c r="D34" s="422"/>
      <c r="E34" s="422"/>
      <c r="F34" s="422"/>
      <c r="G34" s="357"/>
      <c r="H34" s="352"/>
      <c r="I34" s="458" t="s">
        <v>67</v>
      </c>
      <c r="J34" s="460"/>
      <c r="K34" s="275">
        <f>F51*SUM('projected capture'!$E$14,'projected capture'!$G$14,'projected capture'!$I$14,'projected capture'!$K$14)</f>
        <v>0</v>
      </c>
      <c r="L34" s="276">
        <f>K34*revenue!N19</f>
        <v>0</v>
      </c>
      <c r="O34" s="351"/>
      <c r="P34" s="352"/>
      <c r="Q34" s="352"/>
      <c r="R34" s="352"/>
      <c r="S34" s="352"/>
      <c r="T34" s="352"/>
      <c r="U34" s="352"/>
    </row>
    <row r="35" spans="2:21" s="83" customFormat="1" ht="15" customHeight="1">
      <c r="C35" s="422"/>
      <c r="D35" s="422"/>
      <c r="E35" s="422"/>
      <c r="F35" s="422"/>
      <c r="G35" s="352"/>
      <c r="H35" s="31"/>
      <c r="I35" s="37"/>
      <c r="J35" s="1"/>
      <c r="K35" s="1"/>
      <c r="N35" s="351"/>
      <c r="O35" s="352"/>
      <c r="P35" s="352"/>
      <c r="Q35" s="352"/>
      <c r="R35" s="352"/>
      <c r="S35" s="352"/>
      <c r="T35" s="352"/>
    </row>
    <row r="36" spans="2:21" s="83" customFormat="1" ht="15" customHeight="1">
      <c r="C36" s="422"/>
      <c r="D36" s="422"/>
      <c r="E36" s="422"/>
      <c r="F36" s="422"/>
      <c r="G36" s="352"/>
      <c r="H36" s="31"/>
      <c r="I36" s="37"/>
      <c r="J36" s="1"/>
      <c r="K36" s="1"/>
      <c r="N36" s="351"/>
      <c r="O36" s="352"/>
      <c r="P36" s="352"/>
      <c r="Q36" s="352"/>
      <c r="R36" s="352"/>
      <c r="S36" s="352"/>
      <c r="T36" s="352"/>
    </row>
    <row r="37" spans="2:21" s="83" customFormat="1" ht="15" customHeight="1">
      <c r="C37" s="422"/>
      <c r="D37" s="422"/>
      <c r="E37" s="422"/>
      <c r="F37" s="422"/>
      <c r="G37" s="352"/>
      <c r="H37" s="31"/>
      <c r="I37" s="37"/>
      <c r="J37" s="1"/>
      <c r="K37" s="1"/>
      <c r="N37" s="351"/>
      <c r="O37" s="352"/>
      <c r="P37" s="352"/>
      <c r="Q37" s="352"/>
      <c r="R37" s="352"/>
      <c r="S37" s="352"/>
      <c r="T37" s="352"/>
    </row>
    <row r="38" spans="2:21" s="83" customFormat="1" ht="15" customHeight="1">
      <c r="C38" s="422"/>
      <c r="D38" s="422"/>
      <c r="E38" s="422"/>
      <c r="F38" s="422"/>
      <c r="G38" s="352"/>
      <c r="H38" s="31"/>
      <c r="N38" s="351"/>
      <c r="O38" s="352"/>
      <c r="P38" s="352"/>
      <c r="Q38" s="352"/>
      <c r="R38" s="352"/>
      <c r="S38" s="352"/>
      <c r="T38" s="352"/>
    </row>
    <row r="39" spans="2:21" s="83" customFormat="1" ht="15" customHeight="1">
      <c r="C39" s="422"/>
      <c r="D39" s="422"/>
      <c r="E39" s="422"/>
      <c r="F39" s="422"/>
      <c r="G39" s="352"/>
      <c r="H39" s="31"/>
      <c r="J39" s="1"/>
      <c r="K39" s="1"/>
      <c r="L39" s="1"/>
      <c r="N39" s="351"/>
      <c r="O39" s="352"/>
      <c r="P39" s="352"/>
      <c r="Q39" s="352"/>
      <c r="R39" s="352"/>
      <c r="S39" s="352"/>
      <c r="T39" s="352"/>
    </row>
    <row r="40" spans="2:21" s="83" customFormat="1" ht="15" customHeight="1">
      <c r="C40" s="422"/>
      <c r="D40" s="422"/>
      <c r="E40" s="422"/>
      <c r="F40" s="422"/>
      <c r="G40" s="352"/>
      <c r="H40" s="31"/>
      <c r="J40" s="1"/>
      <c r="K40" s="1"/>
      <c r="L40" s="1"/>
      <c r="N40" s="351"/>
      <c r="O40" s="352"/>
      <c r="P40" s="352"/>
      <c r="Q40" s="352"/>
      <c r="R40" s="352"/>
      <c r="S40" s="352"/>
      <c r="T40" s="352"/>
    </row>
    <row r="41" spans="2:21" s="83" customFormat="1" ht="15" customHeight="1">
      <c r="C41" s="422"/>
      <c r="D41" s="422"/>
      <c r="E41" s="422"/>
      <c r="F41" s="422"/>
      <c r="G41" s="352"/>
      <c r="H41" s="31"/>
      <c r="J41" s="1"/>
      <c r="K41" s="1"/>
      <c r="L41" s="1"/>
      <c r="N41" s="351"/>
      <c r="O41" s="352"/>
      <c r="P41" s="352"/>
      <c r="Q41" s="352"/>
      <c r="R41" s="352"/>
      <c r="S41" s="352"/>
      <c r="T41" s="352"/>
    </row>
    <row r="42" spans="2:21" s="83" customFormat="1" ht="15" customHeight="1">
      <c r="C42" s="422"/>
      <c r="D42" s="422"/>
      <c r="E42" s="422"/>
      <c r="F42" s="422"/>
      <c r="G42" s="352"/>
      <c r="H42" s="31"/>
      <c r="J42" s="1"/>
      <c r="N42" s="351"/>
      <c r="O42" s="352"/>
      <c r="P42" s="352"/>
      <c r="Q42" s="352"/>
      <c r="R42" s="352"/>
      <c r="S42" s="352"/>
      <c r="T42" s="352"/>
    </row>
    <row r="43" spans="2:21" s="83" customFormat="1" ht="15" customHeight="1">
      <c r="C43" s="422"/>
      <c r="D43" s="422"/>
      <c r="E43" s="422"/>
      <c r="F43" s="422"/>
      <c r="G43" s="352"/>
      <c r="H43" s="31"/>
      <c r="I43" s="37"/>
      <c r="N43" s="351"/>
      <c r="O43" s="352"/>
      <c r="P43" s="352"/>
      <c r="Q43" s="352"/>
      <c r="R43" s="352"/>
      <c r="S43" s="352"/>
      <c r="T43" s="352"/>
    </row>
    <row r="44" spans="2:21" s="83" customFormat="1" ht="3.5" customHeight="1">
      <c r="C44" s="422"/>
      <c r="D44" s="422"/>
      <c r="E44" s="422"/>
      <c r="F44" s="422"/>
      <c r="G44" s="352"/>
      <c r="H44" s="31"/>
      <c r="I44" s="37"/>
      <c r="N44" s="351"/>
      <c r="O44" s="352"/>
      <c r="P44" s="352"/>
      <c r="Q44" s="352"/>
      <c r="R44" s="352"/>
      <c r="S44" s="352"/>
      <c r="T44" s="352"/>
    </row>
    <row r="45" spans="2:21" s="83" customFormat="1" ht="2.5" customHeight="1">
      <c r="C45" s="422"/>
      <c r="D45" s="422"/>
      <c r="E45" s="422"/>
      <c r="F45" s="422"/>
      <c r="G45" s="352"/>
      <c r="H45" s="31"/>
      <c r="N45" s="351"/>
      <c r="O45" s="352"/>
      <c r="P45" s="352"/>
      <c r="Q45" s="352"/>
      <c r="R45" s="352"/>
      <c r="S45" s="352"/>
      <c r="T45" s="352"/>
    </row>
    <row r="46" spans="2:21" s="83" customFormat="1" ht="5.5" customHeight="1">
      <c r="C46" s="422"/>
      <c r="D46" s="422"/>
      <c r="E46" s="422"/>
      <c r="F46" s="422"/>
      <c r="G46" s="352"/>
      <c r="H46" s="31"/>
      <c r="N46" s="351"/>
      <c r="O46" s="352"/>
      <c r="P46" s="352"/>
      <c r="Q46" s="352"/>
      <c r="R46" s="352"/>
      <c r="S46" s="352"/>
      <c r="T46" s="352"/>
    </row>
    <row r="47" spans="2:21" s="83" customFormat="1" ht="15" customHeight="1">
      <c r="C47" s="236"/>
      <c r="D47" s="236"/>
      <c r="E47" s="236"/>
      <c r="F47" s="236"/>
      <c r="G47" s="352"/>
      <c r="H47" s="31"/>
      <c r="N47" s="351"/>
      <c r="O47" s="352"/>
      <c r="P47" s="352"/>
      <c r="Q47" s="352"/>
      <c r="R47" s="352"/>
      <c r="S47" s="352"/>
      <c r="T47" s="352"/>
    </row>
    <row r="48" spans="2:21" s="83" customFormat="1" ht="18.649999999999999" customHeight="1">
      <c r="B48" s="235"/>
      <c r="C48" s="236"/>
      <c r="E48" s="368" t="s">
        <v>140</v>
      </c>
      <c r="F48" s="349"/>
      <c r="G48" s="352"/>
      <c r="H48" s="31"/>
      <c r="I48" s="37"/>
      <c r="N48" s="351"/>
      <c r="O48" s="352"/>
      <c r="P48" s="352"/>
      <c r="Q48" s="352"/>
      <c r="R48" s="352"/>
      <c r="S48" s="352"/>
      <c r="T48" s="352"/>
    </row>
    <row r="49" spans="2:20" s="83" customFormat="1" ht="18.649999999999999" customHeight="1">
      <c r="B49" s="235"/>
      <c r="C49" s="236"/>
      <c r="E49" s="368" t="s">
        <v>5</v>
      </c>
      <c r="F49" s="367"/>
      <c r="G49" s="352"/>
      <c r="H49" s="31"/>
      <c r="I49" s="37"/>
      <c r="N49" s="351"/>
      <c r="O49" s="352"/>
      <c r="P49" s="352"/>
      <c r="Q49" s="352"/>
      <c r="R49" s="352"/>
      <c r="S49" s="352"/>
      <c r="T49" s="352"/>
    </row>
    <row r="50" spans="2:20" s="83" customFormat="1" ht="18.649999999999999" customHeight="1">
      <c r="B50" s="235"/>
      <c r="C50" s="236"/>
      <c r="E50" s="368" t="s">
        <v>6</v>
      </c>
      <c r="F50" s="367"/>
      <c r="G50" s="352"/>
      <c r="H50" s="31"/>
      <c r="I50" s="37"/>
      <c r="J50" s="1"/>
      <c r="N50" s="351"/>
      <c r="O50" s="352"/>
      <c r="P50" s="352"/>
      <c r="Q50" s="352"/>
      <c r="R50" s="352"/>
      <c r="S50" s="352"/>
      <c r="T50" s="352"/>
    </row>
    <row r="51" spans="2:20" s="83" customFormat="1" ht="18.649999999999999" customHeight="1">
      <c r="B51" s="235"/>
      <c r="C51" s="236"/>
      <c r="E51" s="368" t="s">
        <v>7</v>
      </c>
      <c r="F51" s="367"/>
      <c r="G51" s="352"/>
      <c r="H51" s="31"/>
      <c r="I51" s="37"/>
      <c r="J51" s="1"/>
      <c r="K51" s="1"/>
      <c r="N51" s="351"/>
      <c r="O51" s="352"/>
      <c r="P51" s="352"/>
      <c r="Q51" s="352"/>
      <c r="R51" s="352"/>
      <c r="S51" s="352"/>
      <c r="T51" s="352"/>
    </row>
    <row r="52" spans="2:20" s="83" customFormat="1" ht="18.649999999999999" customHeight="1">
      <c r="B52" s="235"/>
      <c r="C52" s="236"/>
      <c r="E52" s="368"/>
      <c r="F52" s="378"/>
      <c r="G52" s="360"/>
      <c r="H52" s="31"/>
      <c r="I52" s="37"/>
      <c r="J52" s="1"/>
      <c r="K52" s="1"/>
      <c r="N52" s="359"/>
      <c r="O52" s="360"/>
      <c r="P52" s="360"/>
      <c r="Q52" s="360"/>
      <c r="R52" s="360"/>
      <c r="S52" s="360"/>
      <c r="T52" s="360"/>
    </row>
    <row r="53" spans="2:20" s="83" customFormat="1" ht="15" customHeight="1">
      <c r="C53" s="236"/>
      <c r="D53" s="236"/>
      <c r="E53" s="236"/>
      <c r="F53" s="236"/>
      <c r="G53" s="352"/>
      <c r="H53" s="31"/>
      <c r="I53" s="37"/>
      <c r="J53" s="1"/>
      <c r="K53" s="1"/>
      <c r="N53" s="351"/>
      <c r="O53" s="352"/>
      <c r="P53" s="352"/>
      <c r="Q53" s="352"/>
      <c r="R53" s="352"/>
      <c r="S53" s="352"/>
      <c r="T53" s="352"/>
    </row>
    <row r="54" spans="2:20" s="7" customFormat="1" ht="15" customHeight="1">
      <c r="C54" s="8"/>
      <c r="D54" s="8"/>
      <c r="E54" s="8"/>
      <c r="F54" s="8"/>
      <c r="G54" s="8"/>
      <c r="H54" s="8"/>
      <c r="I54" s="8"/>
      <c r="J54" s="8"/>
      <c r="K54" s="8"/>
      <c r="L54" s="8"/>
      <c r="M54" s="8"/>
      <c r="N54" s="8"/>
      <c r="O54" s="8"/>
      <c r="P54" s="9"/>
      <c r="Q54" s="9"/>
      <c r="R54" s="9"/>
      <c r="S54" s="9"/>
      <c r="T54" s="9"/>
    </row>
    <row r="55" spans="2:20" s="7" customFormat="1" ht="15" customHeight="1">
      <c r="S55" s="8"/>
    </row>
    <row r="56" spans="2:20" s="7" customFormat="1" ht="15" customHeight="1">
      <c r="C56" s="11"/>
      <c r="D56" s="10"/>
      <c r="E56" s="9"/>
      <c r="F56" s="9"/>
      <c r="G56" s="9"/>
      <c r="H56" s="9"/>
      <c r="I56" s="9"/>
      <c r="J56" s="9"/>
      <c r="K56" s="8"/>
      <c r="M56" s="43"/>
      <c r="N56" s="9"/>
      <c r="O56" s="9"/>
      <c r="P56" s="9"/>
      <c r="Q56" s="9"/>
      <c r="R56" s="9"/>
      <c r="S56" s="9"/>
      <c r="T56" s="416"/>
    </row>
    <row r="57" spans="2:20" s="7" customFormat="1" ht="15" customHeight="1">
      <c r="D57" s="8"/>
      <c r="E57" s="8"/>
      <c r="F57" s="8"/>
      <c r="G57" s="8"/>
      <c r="H57" s="8"/>
      <c r="I57" s="8"/>
      <c r="J57" s="8"/>
      <c r="K57" s="8"/>
      <c r="M57" s="8"/>
      <c r="N57" s="8"/>
      <c r="O57" s="8"/>
      <c r="P57" s="9"/>
      <c r="Q57" s="9"/>
      <c r="R57" s="9"/>
      <c r="S57" s="9"/>
      <c r="T57" s="416"/>
    </row>
    <row r="58" spans="2:20" s="7" customFormat="1" ht="15" customHeight="1">
      <c r="P58" s="8"/>
      <c r="Q58" s="8"/>
      <c r="R58" s="8"/>
      <c r="S58" s="8"/>
      <c r="T58" s="8"/>
    </row>
    <row r="59" spans="2:20" s="7" customFormat="1" ht="15" customHeight="1">
      <c r="D59" s="414"/>
      <c r="E59" s="415"/>
      <c r="F59" s="415"/>
      <c r="G59" s="415"/>
      <c r="H59" s="415"/>
      <c r="I59" s="415"/>
      <c r="J59" s="415"/>
      <c r="K59" s="416"/>
    </row>
    <row r="60" spans="2:20" s="7" customFormat="1" ht="15" customHeight="1">
      <c r="D60" s="414"/>
      <c r="E60" s="415"/>
      <c r="F60" s="415"/>
      <c r="G60" s="415"/>
      <c r="H60" s="415"/>
      <c r="I60" s="415"/>
      <c r="J60" s="415"/>
      <c r="K60" s="416"/>
    </row>
    <row r="61" spans="2:20" s="7" customFormat="1" ht="15" customHeight="1">
      <c r="D61" s="8"/>
      <c r="E61" s="8"/>
      <c r="F61" s="8"/>
      <c r="G61" s="8"/>
      <c r="H61" s="8"/>
      <c r="I61" s="8"/>
      <c r="J61" s="8"/>
      <c r="K61" s="8"/>
    </row>
    <row r="62" spans="2:20" s="7" customFormat="1" ht="15" customHeight="1"/>
    <row r="63" spans="2:20" s="7" customFormat="1" ht="15" customHeight="1">
      <c r="D63" s="414"/>
      <c r="E63" s="415"/>
      <c r="F63" s="415"/>
      <c r="G63" s="415"/>
      <c r="H63" s="415"/>
      <c r="I63" s="415"/>
      <c r="J63" s="415"/>
      <c r="K63" s="416"/>
      <c r="M63" s="8"/>
      <c r="N63" s="8"/>
      <c r="O63" s="8"/>
    </row>
    <row r="64" spans="2:20" s="7" customFormat="1" ht="15" customHeight="1">
      <c r="D64" s="414"/>
      <c r="E64" s="415"/>
      <c r="F64" s="415"/>
      <c r="G64" s="415"/>
      <c r="H64" s="415"/>
      <c r="I64" s="415"/>
      <c r="J64" s="415"/>
      <c r="K64" s="416"/>
      <c r="M64" s="8"/>
      <c r="N64" s="8"/>
      <c r="O64" s="8"/>
      <c r="P64" s="8"/>
      <c r="Q64" s="8"/>
      <c r="R64" s="8"/>
      <c r="S64" s="8"/>
      <c r="T64" s="8"/>
    </row>
    <row r="65" spans="1:21" s="7" customFormat="1" ht="15" customHeight="1">
      <c r="D65" s="8"/>
      <c r="E65" s="8"/>
      <c r="F65" s="8"/>
      <c r="G65" s="8"/>
      <c r="H65" s="8"/>
      <c r="I65" s="8"/>
      <c r="J65" s="8"/>
      <c r="K65" s="8"/>
      <c r="M65" s="8"/>
      <c r="N65" s="8"/>
      <c r="O65" s="8"/>
      <c r="P65" s="8"/>
      <c r="Q65" s="8"/>
      <c r="R65" s="8"/>
      <c r="S65" s="8"/>
      <c r="T65" s="8"/>
      <c r="U65" s="8"/>
    </row>
    <row r="66" spans="1:21" s="7" customFormat="1" ht="15" customHeight="1">
      <c r="L66" s="8"/>
      <c r="M66" s="8"/>
      <c r="N66" s="8"/>
      <c r="O66" s="8"/>
      <c r="P66" s="8"/>
      <c r="Q66" s="8"/>
      <c r="R66" s="8"/>
      <c r="S66" s="8"/>
      <c r="T66" s="8"/>
      <c r="U66" s="8"/>
    </row>
    <row r="67" spans="1:21" s="7" customFormat="1" ht="15" customHeight="1">
      <c r="D67" s="414"/>
      <c r="E67" s="415"/>
      <c r="F67" s="415"/>
      <c r="G67" s="415"/>
      <c r="H67" s="415"/>
      <c r="I67" s="415"/>
      <c r="J67" s="415"/>
      <c r="K67" s="416"/>
      <c r="L67" s="8"/>
      <c r="P67" s="8"/>
      <c r="Q67" s="8"/>
      <c r="R67" s="8"/>
      <c r="S67" s="8"/>
      <c r="T67" s="8"/>
      <c r="U67" s="8"/>
    </row>
    <row r="68" spans="1:21" s="8" customFormat="1" ht="15" customHeight="1">
      <c r="A68" s="7"/>
      <c r="B68" s="7"/>
      <c r="C68" s="7"/>
      <c r="D68" s="414"/>
      <c r="E68" s="415"/>
      <c r="F68" s="415"/>
      <c r="G68" s="415"/>
      <c r="H68" s="415"/>
      <c r="I68" s="415"/>
      <c r="J68" s="415"/>
      <c r="K68" s="416"/>
      <c r="P68" s="7"/>
      <c r="Q68" s="7"/>
      <c r="R68" s="7"/>
      <c r="S68" s="7"/>
      <c r="T68" s="7"/>
    </row>
    <row r="69" spans="1:21" s="8" customFormat="1" ht="15" customHeight="1">
      <c r="A69" s="7"/>
      <c r="B69" s="7"/>
      <c r="C69" s="7"/>
      <c r="U69" s="7"/>
    </row>
    <row r="70" spans="1:21" s="8" customFormat="1" ht="15" customHeight="1">
      <c r="A70" s="7"/>
      <c r="B70" s="7"/>
      <c r="C70" s="7"/>
      <c r="D70" s="7"/>
      <c r="E70" s="7"/>
      <c r="F70" s="7"/>
      <c r="G70" s="7"/>
      <c r="H70" s="7"/>
      <c r="I70" s="7"/>
      <c r="J70" s="7"/>
      <c r="K70" s="7"/>
      <c r="L70" s="7"/>
      <c r="M70" s="7"/>
      <c r="N70" s="7"/>
      <c r="O70" s="7"/>
    </row>
    <row r="71" spans="1:21" s="8" customFormat="1" ht="15" customHeight="1">
      <c r="A71" s="7"/>
      <c r="B71" s="7"/>
      <c r="C71" s="7"/>
      <c r="D71" s="414"/>
      <c r="E71" s="415"/>
      <c r="F71" s="415"/>
      <c r="G71" s="415"/>
      <c r="H71" s="415"/>
      <c r="I71" s="415"/>
      <c r="J71" s="415"/>
      <c r="K71" s="416"/>
      <c r="P71" s="7"/>
      <c r="Q71" s="7"/>
      <c r="R71" s="7"/>
      <c r="S71" s="7"/>
      <c r="T71" s="7"/>
    </row>
    <row r="72" spans="1:21" s="7" customFormat="1" ht="15" customHeight="1">
      <c r="D72" s="414"/>
      <c r="E72" s="415"/>
      <c r="F72" s="415"/>
      <c r="G72" s="415"/>
      <c r="H72" s="415"/>
      <c r="I72" s="415"/>
      <c r="J72" s="415"/>
      <c r="K72" s="416"/>
      <c r="L72" s="8"/>
      <c r="M72" s="8"/>
      <c r="N72" s="8"/>
      <c r="O72" s="8"/>
      <c r="P72" s="8"/>
      <c r="Q72" s="8"/>
      <c r="R72" s="8"/>
      <c r="S72" s="8"/>
      <c r="T72" s="8"/>
    </row>
    <row r="73" spans="1:21" s="8" customFormat="1" ht="15" customHeight="1">
      <c r="A73" s="7"/>
      <c r="B73" s="7"/>
      <c r="C73" s="7"/>
      <c r="L73" s="7"/>
      <c r="M73" s="7"/>
      <c r="N73" s="7"/>
      <c r="O73" s="7"/>
    </row>
    <row r="74" spans="1:21" s="8" customFormat="1" ht="15" customHeight="1">
      <c r="A74" s="7"/>
      <c r="B74" s="7"/>
      <c r="C74" s="7"/>
      <c r="D74" s="7"/>
      <c r="E74" s="7"/>
      <c r="F74" s="7"/>
      <c r="P74" s="7"/>
      <c r="Q74" s="7"/>
      <c r="R74" s="7"/>
      <c r="S74" s="7"/>
      <c r="T74" s="7"/>
    </row>
    <row r="75" spans="1:21" s="7" customFormat="1" ht="15" customHeight="1">
      <c r="G75" s="8"/>
      <c r="H75" s="8"/>
      <c r="I75" s="8"/>
      <c r="J75" s="8"/>
      <c r="K75" s="8"/>
      <c r="L75" s="8"/>
      <c r="M75" s="8"/>
      <c r="N75" s="8"/>
      <c r="O75" s="8"/>
      <c r="P75" s="8"/>
      <c r="Q75" s="8"/>
      <c r="R75" s="8"/>
      <c r="S75" s="8"/>
      <c r="T75" s="8"/>
    </row>
    <row r="76" spans="1:21" s="8" customFormat="1" ht="15" customHeight="1">
      <c r="A76" s="346"/>
      <c r="B76" s="7"/>
      <c r="C76" s="7"/>
      <c r="D76" s="7"/>
      <c r="E76" s="7"/>
      <c r="F76" s="7"/>
      <c r="G76" s="7"/>
      <c r="H76" s="7"/>
      <c r="I76" s="7"/>
      <c r="J76" s="7"/>
      <c r="K76" s="7"/>
      <c r="L76" s="7"/>
      <c r="M76" s="7"/>
      <c r="N76" s="7"/>
      <c r="O76" s="7"/>
    </row>
    <row r="77" spans="1:21" s="8" customFormat="1" ht="15" customHeight="1">
      <c r="A77" s="7"/>
      <c r="B77" s="7"/>
      <c r="C77" s="7"/>
      <c r="D77" s="7"/>
      <c r="E77" s="7"/>
      <c r="F77" s="7"/>
      <c r="P77" s="7"/>
      <c r="Q77" s="7"/>
      <c r="R77" s="7"/>
      <c r="S77" s="7"/>
      <c r="T77" s="7"/>
    </row>
    <row r="78" spans="1:21" s="7" customFormat="1" ht="15" customHeight="1">
      <c r="G78" s="8"/>
      <c r="H78" s="8"/>
      <c r="I78" s="8"/>
      <c r="J78" s="8"/>
      <c r="K78" s="8"/>
      <c r="L78" s="8"/>
      <c r="M78" s="8"/>
      <c r="N78" s="8"/>
      <c r="O78" s="8"/>
      <c r="P78" s="8"/>
      <c r="Q78" s="8"/>
      <c r="R78" s="8"/>
      <c r="S78" s="8"/>
      <c r="T78" s="8"/>
    </row>
    <row r="79" spans="1:21" s="8" customFormat="1" ht="15" customHeight="1">
      <c r="A79" s="7"/>
      <c r="B79" s="7"/>
      <c r="C79" s="7"/>
      <c r="D79" s="7"/>
      <c r="E79" s="7"/>
      <c r="F79" s="7"/>
      <c r="G79" s="7"/>
      <c r="H79" s="7"/>
      <c r="I79" s="7"/>
      <c r="J79" s="7"/>
      <c r="K79" s="7"/>
      <c r="L79" s="7"/>
    </row>
    <row r="80" spans="1:21" s="8" customFormat="1" ht="15" customHeight="1">
      <c r="A80" s="7"/>
      <c r="B80" s="7"/>
      <c r="C80" s="7"/>
      <c r="D80" s="7"/>
      <c r="E80" s="7"/>
      <c r="F80" s="7"/>
    </row>
    <row r="81" spans="1:21" s="7" customFormat="1" ht="15" customHeight="1">
      <c r="G81" s="8"/>
      <c r="H81" s="8"/>
      <c r="I81" s="8"/>
      <c r="J81" s="8"/>
      <c r="K81" s="8"/>
      <c r="L81" s="8"/>
      <c r="P81" s="8"/>
      <c r="Q81" s="8"/>
      <c r="R81" s="8"/>
      <c r="S81" s="8"/>
      <c r="T81" s="8"/>
      <c r="U81" s="8"/>
    </row>
    <row r="82" spans="1:21" s="8" customFormat="1" ht="15" customHeight="1">
      <c r="A82" s="7"/>
      <c r="B82" s="7"/>
      <c r="C82" s="7"/>
      <c r="D82" s="7"/>
      <c r="E82" s="7"/>
      <c r="F82" s="7"/>
      <c r="P82" s="7"/>
      <c r="Q82" s="7"/>
      <c r="R82" s="7"/>
      <c r="S82" s="7"/>
      <c r="T82" s="7"/>
    </row>
    <row r="83" spans="1:21" s="8" customFormat="1" ht="15" customHeight="1">
      <c r="A83" s="7"/>
      <c r="B83" s="7"/>
      <c r="C83" s="7"/>
      <c r="D83" s="7"/>
      <c r="E83" s="7"/>
      <c r="F83" s="7"/>
      <c r="U83" s="7"/>
    </row>
    <row r="84" spans="1:21" s="8" customFormat="1" ht="15" customHeight="1">
      <c r="A84" s="7"/>
      <c r="B84" s="7"/>
      <c r="C84" s="7"/>
      <c r="D84" s="7"/>
      <c r="E84" s="7"/>
      <c r="F84" s="7"/>
      <c r="G84" s="7"/>
      <c r="H84" s="7"/>
      <c r="I84" s="7"/>
      <c r="J84" s="7"/>
      <c r="K84" s="7"/>
      <c r="L84" s="7"/>
      <c r="M84" s="7"/>
      <c r="N84" s="7"/>
      <c r="O84" s="7"/>
    </row>
    <row r="85" spans="1:21" s="8" customFormat="1" ht="15" customHeight="1">
      <c r="A85" s="7"/>
      <c r="B85" s="7"/>
      <c r="C85" s="7"/>
      <c r="D85" s="7"/>
      <c r="E85" s="7"/>
      <c r="F85" s="7"/>
      <c r="M85" s="7"/>
      <c r="N85" s="7"/>
      <c r="O85" s="7"/>
      <c r="P85" s="7"/>
      <c r="Q85" s="7"/>
      <c r="R85" s="7"/>
      <c r="S85" s="7"/>
      <c r="T85" s="7"/>
    </row>
    <row r="86" spans="1:21" s="7" customFormat="1" ht="15" customHeight="1">
      <c r="G86" s="8"/>
      <c r="H86" s="8"/>
      <c r="I86" s="8"/>
      <c r="J86" s="8"/>
      <c r="K86" s="8"/>
      <c r="L86" s="8"/>
    </row>
    <row r="87" spans="1:21" s="8" customFormat="1" ht="15" customHeight="1">
      <c r="A87" s="7"/>
      <c r="B87" s="7"/>
      <c r="C87" s="7"/>
      <c r="D87" s="7"/>
      <c r="E87" s="7"/>
      <c r="F87" s="7"/>
      <c r="G87" s="7"/>
      <c r="H87" s="7"/>
      <c r="I87" s="7"/>
      <c r="J87" s="7"/>
      <c r="K87" s="7"/>
      <c r="L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c r="A89" s="346"/>
    </row>
    <row r="90" spans="1:21" s="7" customFormat="1" ht="15" customHeight="1">
      <c r="M90" s="8"/>
      <c r="N90" s="8"/>
      <c r="O90" s="8"/>
    </row>
    <row r="91" spans="1:21" s="7" customFormat="1" ht="15" customHeight="1">
      <c r="P91" s="8"/>
      <c r="Q91" s="8"/>
      <c r="R91" s="8"/>
      <c r="S91" s="8"/>
      <c r="T91" s="8"/>
    </row>
    <row r="92" spans="1:21" s="7" customFormat="1" ht="15" customHeight="1">
      <c r="M92" s="8"/>
      <c r="N92" s="8"/>
      <c r="O92" s="8"/>
      <c r="U92" s="8"/>
    </row>
    <row r="93" spans="1:21" s="7" customFormat="1" ht="15" customHeight="1">
      <c r="G93" s="8"/>
      <c r="H93" s="8"/>
      <c r="I93" s="8"/>
      <c r="J93" s="8"/>
      <c r="K93" s="8"/>
      <c r="L93" s="8"/>
      <c r="M93" s="8"/>
      <c r="N93" s="8"/>
      <c r="O93" s="8"/>
      <c r="P93" s="8"/>
      <c r="Q93" s="8"/>
      <c r="R93" s="8"/>
      <c r="S93" s="8"/>
      <c r="T93" s="8"/>
    </row>
    <row r="94" spans="1:21" s="7" customFormat="1" ht="15" customHeight="1">
      <c r="M94" s="8"/>
      <c r="N94" s="8"/>
      <c r="O94" s="8"/>
      <c r="P94" s="8"/>
      <c r="Q94" s="8"/>
      <c r="R94" s="8"/>
      <c r="S94" s="8"/>
      <c r="T94" s="8"/>
      <c r="U94" s="8"/>
    </row>
    <row r="95" spans="1:21" s="8" customFormat="1" ht="15" customHeight="1">
      <c r="A95" s="7"/>
      <c r="B95" s="7"/>
      <c r="C95" s="7"/>
      <c r="D95" s="7"/>
      <c r="E95" s="7"/>
      <c r="F95" s="7"/>
    </row>
    <row r="96" spans="1:21" s="7" customFormat="1" ht="15" customHeight="1">
      <c r="G96" s="8"/>
      <c r="H96" s="8"/>
      <c r="I96" s="8"/>
      <c r="J96" s="8"/>
      <c r="K96" s="8"/>
      <c r="L96" s="8"/>
      <c r="M96" s="8"/>
      <c r="N96" s="8"/>
      <c r="O96" s="8"/>
      <c r="P96" s="8"/>
      <c r="Q96" s="8"/>
      <c r="R96" s="8"/>
      <c r="S96" s="8"/>
      <c r="T96" s="8"/>
      <c r="U96" s="8"/>
    </row>
    <row r="97" spans="1:21" s="8" customFormat="1" ht="15" customHeight="1">
      <c r="A97" s="7"/>
      <c r="B97" s="7"/>
      <c r="C97" s="7"/>
      <c r="D97" s="7"/>
      <c r="E97" s="7"/>
      <c r="F97" s="7"/>
      <c r="M97" s="7"/>
      <c r="N97" s="7"/>
      <c r="O97" s="7"/>
    </row>
    <row r="98" spans="1:21" s="8" customFormat="1" ht="15" customHeight="1">
      <c r="A98" s="7"/>
      <c r="B98" s="7"/>
      <c r="C98" s="7"/>
      <c r="D98" s="7"/>
      <c r="E98" s="7"/>
      <c r="F98" s="7"/>
      <c r="M98" s="7"/>
      <c r="N98" s="7"/>
      <c r="O98" s="7"/>
      <c r="P98" s="7"/>
      <c r="Q98" s="7"/>
      <c r="R98" s="7"/>
      <c r="S98" s="7"/>
      <c r="T98" s="7"/>
    </row>
    <row r="99" spans="1:21" s="8" customFormat="1" ht="15" customHeight="1">
      <c r="A99" s="7"/>
      <c r="B99" s="7"/>
      <c r="C99" s="7"/>
      <c r="D99" s="7"/>
      <c r="E99" s="7"/>
      <c r="F99" s="7"/>
      <c r="M99" s="7"/>
      <c r="N99" s="7"/>
      <c r="O99" s="7"/>
      <c r="P99" s="7"/>
      <c r="Q99" s="7"/>
      <c r="R99" s="7"/>
      <c r="S99" s="7"/>
      <c r="T99" s="7"/>
      <c r="U99" s="7"/>
    </row>
    <row r="100" spans="1:21" s="8" customFormat="1" ht="15" customHeight="1">
      <c r="A100" s="7"/>
      <c r="B100" s="7"/>
      <c r="C100" s="7"/>
      <c r="D100" s="7"/>
      <c r="E100" s="7"/>
      <c r="F100" s="7"/>
      <c r="G100" s="7"/>
      <c r="H100" s="7"/>
      <c r="I100" s="7"/>
      <c r="J100" s="7"/>
      <c r="K100" s="7"/>
      <c r="L100" s="7"/>
      <c r="M100" s="7"/>
      <c r="N100" s="7"/>
      <c r="O100" s="7"/>
      <c r="P100" s="7"/>
      <c r="Q100" s="7"/>
      <c r="R100" s="7"/>
      <c r="S100" s="7"/>
      <c r="T100" s="7"/>
      <c r="U100" s="7"/>
    </row>
    <row r="101" spans="1:21" s="8" customFormat="1" ht="15" customHeight="1">
      <c r="A101" s="7"/>
      <c r="B101" s="7"/>
      <c r="C101" s="7"/>
      <c r="D101" s="7"/>
      <c r="E101" s="7"/>
      <c r="F101" s="7"/>
      <c r="G101" s="7"/>
      <c r="H101" s="7"/>
      <c r="I101" s="7"/>
      <c r="J101" s="7"/>
      <c r="K101" s="7"/>
      <c r="L101" s="7"/>
      <c r="M101" s="7"/>
      <c r="N101" s="7"/>
      <c r="O101" s="7"/>
      <c r="P101" s="7"/>
      <c r="Q101" s="7"/>
      <c r="R101" s="7"/>
      <c r="S101" s="7"/>
      <c r="T101" s="7"/>
      <c r="U101" s="7"/>
    </row>
    <row r="102" spans="1:21" s="7" customFormat="1" ht="15" customHeight="1"/>
    <row r="103" spans="1:21" s="7" customFormat="1" ht="15" customHeight="1">
      <c r="M103" s="8"/>
      <c r="N103" s="8"/>
      <c r="O103" s="8"/>
    </row>
    <row r="104" spans="1:21" s="7" customFormat="1" ht="15" customHeight="1">
      <c r="P104" s="8"/>
      <c r="Q104" s="8"/>
      <c r="R104" s="8"/>
      <c r="S104" s="8"/>
      <c r="T104" s="8"/>
    </row>
    <row r="105" spans="1:21" s="7" customFormat="1" ht="15" customHeight="1">
      <c r="M105" s="8"/>
      <c r="N105" s="8"/>
      <c r="O105" s="8"/>
      <c r="U105" s="8"/>
    </row>
    <row r="106" spans="1:21" s="7" customFormat="1" ht="15" customHeight="1">
      <c r="G106" s="8"/>
      <c r="H106" s="8"/>
      <c r="I106" s="8"/>
      <c r="J106" s="8"/>
      <c r="K106" s="8"/>
      <c r="L106" s="8"/>
      <c r="P106" s="8"/>
      <c r="Q106" s="8"/>
      <c r="R106" s="8"/>
      <c r="S106" s="8"/>
      <c r="T106" s="8"/>
    </row>
    <row r="107" spans="1:21" s="7" customFormat="1" ht="15" customHeight="1">
      <c r="M107" s="8"/>
      <c r="N107" s="8"/>
      <c r="O107" s="8"/>
      <c r="U107" s="8"/>
    </row>
    <row r="108" spans="1:21" s="8" customFormat="1" ht="15" customHeight="1">
      <c r="A108" s="7"/>
      <c r="B108" s="7"/>
      <c r="C108" s="7"/>
      <c r="D108" s="7"/>
      <c r="E108" s="7"/>
      <c r="F108" s="7"/>
      <c r="U108" s="7"/>
    </row>
    <row r="109" spans="1:21" s="7" customFormat="1" ht="15" customHeight="1">
      <c r="M109" s="8"/>
      <c r="N109" s="8"/>
      <c r="O109" s="8"/>
      <c r="P109" s="8"/>
      <c r="Q109" s="8"/>
      <c r="R109" s="8"/>
      <c r="S109" s="8"/>
      <c r="T109" s="8"/>
      <c r="U109" s="8"/>
    </row>
    <row r="110" spans="1:21" s="8" customFormat="1" ht="15" customHeight="1">
      <c r="A110" s="7"/>
      <c r="B110" s="7"/>
      <c r="C110" s="7"/>
      <c r="D110" s="7"/>
      <c r="E110" s="7"/>
      <c r="F110" s="7"/>
    </row>
    <row r="111" spans="1:21" s="7" customFormat="1" ht="15" customHeight="1">
      <c r="G111" s="8"/>
      <c r="H111" s="8"/>
      <c r="I111" s="8"/>
      <c r="J111" s="8"/>
      <c r="K111" s="8"/>
      <c r="L111" s="8"/>
      <c r="P111" s="8"/>
      <c r="Q111" s="8"/>
      <c r="R111" s="8"/>
      <c r="S111" s="8"/>
      <c r="T111" s="8"/>
      <c r="U111" s="8"/>
    </row>
    <row r="112" spans="1:21" s="8" customFormat="1" ht="15" customHeight="1">
      <c r="A112" s="7"/>
      <c r="B112" s="7"/>
      <c r="C112" s="7"/>
      <c r="D112" s="7"/>
      <c r="E112" s="7"/>
      <c r="F112" s="7"/>
      <c r="M112" s="7"/>
      <c r="N112" s="7"/>
      <c r="O112" s="7"/>
      <c r="P112" s="7"/>
      <c r="Q112" s="7"/>
      <c r="R112" s="7"/>
      <c r="S112" s="7"/>
      <c r="T112" s="7"/>
    </row>
    <row r="113" spans="1:21" s="8" customFormat="1" ht="15" customHeight="1">
      <c r="A113" s="7"/>
      <c r="B113" s="7"/>
      <c r="C113" s="7"/>
      <c r="D113" s="7"/>
      <c r="E113" s="7"/>
      <c r="F113" s="7"/>
      <c r="M113" s="7"/>
      <c r="N113" s="7"/>
      <c r="O113" s="7"/>
      <c r="P113" s="7"/>
      <c r="Q113" s="7"/>
      <c r="R113" s="7"/>
      <c r="S113" s="7"/>
      <c r="T113" s="7"/>
      <c r="U113" s="7"/>
    </row>
    <row r="114" spans="1:21" s="8" customFormat="1" ht="15" customHeight="1">
      <c r="A114" s="7"/>
      <c r="B114" s="7"/>
      <c r="C114" s="7"/>
      <c r="D114" s="7"/>
      <c r="E114" s="7"/>
      <c r="F114" s="7"/>
      <c r="G114" s="7"/>
      <c r="H114" s="7"/>
      <c r="I114" s="7"/>
      <c r="J114" s="7"/>
      <c r="K114" s="7"/>
      <c r="L114" s="7"/>
      <c r="M114" s="7"/>
      <c r="N114" s="7"/>
      <c r="O114" s="7"/>
      <c r="P114" s="7"/>
      <c r="Q114" s="7"/>
      <c r="R114" s="7"/>
      <c r="S114" s="7"/>
      <c r="T114" s="7"/>
      <c r="U114" s="7"/>
    </row>
    <row r="115" spans="1:21" s="8" customFormat="1" ht="15" customHeight="1">
      <c r="A115" s="7"/>
      <c r="B115" s="7"/>
      <c r="C115" s="7"/>
      <c r="D115" s="7"/>
      <c r="E115" s="7"/>
      <c r="F115" s="7"/>
      <c r="G115" s="7"/>
      <c r="H115" s="7"/>
      <c r="I115" s="7"/>
      <c r="J115" s="7"/>
      <c r="K115" s="7"/>
      <c r="L115" s="7"/>
      <c r="M115" s="7"/>
      <c r="N115" s="7"/>
      <c r="O115" s="7"/>
      <c r="P115" s="7"/>
      <c r="Q115" s="7"/>
      <c r="R115" s="7"/>
      <c r="S115" s="7"/>
      <c r="T115" s="7"/>
      <c r="U115" s="7"/>
    </row>
    <row r="116" spans="1:21" s="7" customFormat="1" ht="15" customHeight="1"/>
    <row r="117" spans="1:21" s="7" customFormat="1" ht="15" customHeight="1"/>
    <row r="118" spans="1:21" s="7" customFormat="1" ht="15" customHeight="1"/>
    <row r="119" spans="1:21" s="7" customFormat="1" ht="15" customHeight="1"/>
    <row r="120" spans="1:21" s="7" customFormat="1" ht="15" customHeight="1"/>
    <row r="121" spans="1:21" s="7" customFormat="1" ht="15" customHeight="1">
      <c r="M121" s="8"/>
      <c r="N121" s="8"/>
      <c r="O121" s="8"/>
    </row>
    <row r="122" spans="1:21" s="7" customFormat="1" ht="15" customHeight="1">
      <c r="M122" s="8"/>
      <c r="N122" s="8"/>
      <c r="O122" s="8"/>
      <c r="P122" s="8"/>
      <c r="Q122" s="8"/>
      <c r="R122" s="8"/>
      <c r="S122" s="8"/>
      <c r="T122" s="8"/>
    </row>
    <row r="123" spans="1:21" s="7" customFormat="1" ht="15" customHeight="1">
      <c r="M123" s="8"/>
      <c r="N123" s="8"/>
      <c r="O123" s="8"/>
      <c r="P123" s="8"/>
      <c r="Q123" s="8"/>
      <c r="R123" s="8"/>
      <c r="S123" s="8"/>
      <c r="T123" s="8"/>
      <c r="U123" s="8"/>
    </row>
    <row r="124" spans="1:21" s="7" customFormat="1" ht="15" customHeight="1">
      <c r="G124" s="8"/>
      <c r="H124" s="8"/>
      <c r="I124" s="8"/>
      <c r="J124" s="8"/>
      <c r="K124" s="8"/>
      <c r="L124" s="8"/>
      <c r="M124" s="8"/>
      <c r="N124" s="8"/>
      <c r="O124" s="8"/>
      <c r="P124" s="8"/>
      <c r="Q124" s="8"/>
      <c r="R124" s="8"/>
      <c r="S124" s="8"/>
      <c r="T124" s="8"/>
      <c r="U124" s="8"/>
    </row>
    <row r="125" spans="1:21" s="7" customFormat="1" ht="15" customHeight="1">
      <c r="G125" s="8"/>
      <c r="H125" s="8"/>
      <c r="I125" s="8"/>
      <c r="J125" s="8"/>
      <c r="K125" s="8"/>
      <c r="L125" s="8"/>
      <c r="P125" s="8"/>
      <c r="Q125" s="8"/>
      <c r="R125" s="8"/>
      <c r="S125" s="8"/>
      <c r="T125" s="8"/>
      <c r="U125" s="8"/>
    </row>
    <row r="126" spans="1:21" s="8" customFormat="1" ht="15" customHeight="1">
      <c r="A126" s="7"/>
      <c r="B126" s="7"/>
      <c r="C126" s="7"/>
      <c r="D126" s="7"/>
      <c r="E126" s="7"/>
      <c r="F126" s="7"/>
      <c r="M126" s="7"/>
      <c r="N126" s="7"/>
      <c r="O126" s="7"/>
      <c r="P126" s="7"/>
      <c r="Q126" s="7"/>
      <c r="R126" s="7"/>
      <c r="S126" s="7"/>
      <c r="T126" s="7"/>
    </row>
    <row r="127" spans="1:21" s="8" customFormat="1" ht="15" customHeight="1">
      <c r="A127" s="7"/>
      <c r="B127" s="7"/>
      <c r="C127" s="7"/>
      <c r="D127" s="7"/>
      <c r="E127" s="7"/>
      <c r="F127" s="7"/>
      <c r="M127" s="7"/>
      <c r="N127" s="7"/>
      <c r="O127" s="7"/>
      <c r="P127" s="7"/>
      <c r="Q127" s="7"/>
      <c r="R127" s="7"/>
      <c r="S127" s="7"/>
      <c r="T127" s="7"/>
      <c r="U127" s="7"/>
    </row>
    <row r="128" spans="1:21" s="8" customFormat="1" ht="15" customHeight="1">
      <c r="A128" s="7"/>
      <c r="B128" s="7"/>
      <c r="C128" s="7"/>
      <c r="D128" s="7"/>
      <c r="E128" s="7"/>
      <c r="F128" s="7"/>
      <c r="G128" s="7"/>
      <c r="H128" s="7"/>
      <c r="I128" s="7"/>
      <c r="J128" s="7"/>
      <c r="K128" s="7"/>
      <c r="L128" s="7"/>
      <c r="M128" s="7"/>
      <c r="N128" s="7"/>
      <c r="O128" s="7"/>
      <c r="P128" s="7"/>
      <c r="Q128" s="7"/>
      <c r="R128" s="7"/>
      <c r="S128" s="7"/>
      <c r="T128" s="7"/>
      <c r="U128" s="7"/>
    </row>
    <row r="129" spans="1:21" s="8" customFormat="1" ht="15" customHeight="1">
      <c r="A129" s="7"/>
      <c r="B129" s="7"/>
      <c r="C129" s="7"/>
      <c r="D129" s="7"/>
      <c r="E129" s="7"/>
      <c r="F129" s="7"/>
      <c r="G129" s="7"/>
      <c r="H129" s="7"/>
      <c r="I129" s="7"/>
      <c r="J129" s="7"/>
      <c r="K129" s="7"/>
      <c r="L129" s="7"/>
      <c r="M129" s="7"/>
      <c r="N129" s="7"/>
      <c r="O129" s="7"/>
      <c r="P129" s="7"/>
      <c r="Q129" s="7"/>
      <c r="R129" s="7"/>
      <c r="S129" s="7"/>
      <c r="T129" s="7"/>
      <c r="U129" s="7"/>
    </row>
    <row r="130" spans="1:21" s="7" customFormat="1" ht="15" customHeight="1"/>
    <row r="131" spans="1:21" s="7" customFormat="1" ht="15" customHeight="1"/>
    <row r="132" spans="1:21" s="7" customFormat="1" ht="15" customHeight="1"/>
    <row r="133" spans="1:21" s="7" customFormat="1" ht="15" customHeight="1"/>
    <row r="134" spans="1:21" s="7" customFormat="1" ht="15" customHeight="1"/>
    <row r="135" spans="1:21" s="7" customFormat="1" ht="15" customHeight="1"/>
    <row r="136" spans="1:21" s="7" customFormat="1" ht="15" customHeight="1"/>
    <row r="137" spans="1:21" s="7" customFormat="1" ht="15" customHeight="1"/>
    <row r="138" spans="1:21" s="7" customFormat="1" ht="15" customHeight="1"/>
    <row r="139" spans="1:21" s="7" customFormat="1"/>
    <row r="140" spans="1:21" s="7" customFormat="1"/>
    <row r="141" spans="1:21" s="7" customFormat="1"/>
    <row r="142" spans="1:21" s="7" customFormat="1"/>
    <row r="143" spans="1:21" s="7" customFormat="1"/>
    <row r="144" spans="1:21"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3:15" s="7" customFormat="1"/>
    <row r="258" spans="3:15" s="7" customFormat="1"/>
    <row r="259" spans="3:15" s="7" customFormat="1"/>
    <row r="260" spans="3:15" s="7" customFormat="1"/>
    <row r="261" spans="3:15" s="7" customFormat="1"/>
    <row r="262" spans="3:15" s="7" customFormat="1"/>
    <row r="263" spans="3:15" s="7" customFormat="1"/>
    <row r="264" spans="3:15" s="7" customFormat="1"/>
    <row r="265" spans="3:15" s="7" customFormat="1"/>
    <row r="266" spans="3:15" s="7" customFormat="1"/>
    <row r="267" spans="3:15" s="7" customFormat="1">
      <c r="C267" s="1"/>
      <c r="D267" s="1"/>
      <c r="E267" s="1"/>
      <c r="F267" s="1"/>
      <c r="G267" s="1"/>
      <c r="H267" s="1"/>
      <c r="I267" s="1"/>
      <c r="J267" s="1"/>
      <c r="K267" s="1"/>
      <c r="L267" s="1"/>
      <c r="M267" s="1"/>
      <c r="N267" s="1"/>
      <c r="O267" s="1"/>
    </row>
  </sheetData>
  <sheetProtection algorithmName="SHA-512" hashValue="Xi1SkeIurX9O5Yl5/P3/W5KUjAXM8P5rklupvPR8eZpcGM1fFBQXxXeiIdvcNeQnVlwYsmFqrnqTvO/IROHuKA==" saltValue="D5aXQAqRzT5LSDUux8kIjw==" spinCount="100000" sheet="1" objects="1" scenarios="1" selectLockedCells="1"/>
  <mergeCells count="21">
    <mergeCell ref="H13:J13"/>
    <mergeCell ref="H14:J14"/>
    <mergeCell ref="I32:J32"/>
    <mergeCell ref="I31:J31"/>
    <mergeCell ref="C30:F46"/>
    <mergeCell ref="I33:J33"/>
    <mergeCell ref="I34:J34"/>
    <mergeCell ref="C12:F21"/>
    <mergeCell ref="T56:T57"/>
    <mergeCell ref="D59:D60"/>
    <mergeCell ref="E59:J60"/>
    <mergeCell ref="K59:K60"/>
    <mergeCell ref="E67:J68"/>
    <mergeCell ref="K67:K68"/>
    <mergeCell ref="D71:D72"/>
    <mergeCell ref="E71:J72"/>
    <mergeCell ref="K71:K72"/>
    <mergeCell ref="D63:D64"/>
    <mergeCell ref="E63:J64"/>
    <mergeCell ref="K63:K64"/>
    <mergeCell ref="D67:D68"/>
  </mergeCells>
  <dataValidations count="4">
    <dataValidation allowBlank="1" showInputMessage="1" showErrorMessage="1" promptTitle="Imaging volumes" prompt="Average number of related up- and/or downstream imaging tests (ex. CT, Echo, etc.) per structural heart procedure for the time period of interest; you can adjust this number to reflect a specific type of imaging (ex. CT) or all related imaging." sqref="F50" xr:uid="{4C00821A-961B-4BF2-95EE-C452F5E26AAF}"/>
    <dataValidation allowBlank="1" showInputMessage="1" showErrorMessage="1" promptTitle="Lab visits" prompt="Average number of related up- and/or downstream lab tests per structural heart procedure for the time period of interest" sqref="F49" xr:uid="{3394BDF3-08C8-4FDE-BC13-6FF21C2CEC26}"/>
    <dataValidation allowBlank="1" showInputMessage="1" showErrorMessage="1" promptTitle="Specialist visits" prompt="Average number of related up- and/or downstream specialist visits per structural heart procedure for the time period of interest" sqref="F48" xr:uid="{F364ED32-8DAF-48B2-BF75-875EF84B7D7D}"/>
    <dataValidation allowBlank="1" showInputMessage="1" showErrorMessage="1" promptTitle="Interventional diagnostics" prompt="Average number of interventional diagnostics (ex. TEE, MDCT, TTE, 3D TOE) per structural heart procedure for the time period of interest. You can adjust this number to reflect a specific modality (ex. TEE) or all related interventional diagnostics." sqref="F51:F52" xr:uid="{ADCD27AA-2506-4BEC-AC3A-62A04DEDBB5D}"/>
  </dataValidations>
  <hyperlinks>
    <hyperlink ref="E4" location="'Output overview'!A1" display="OUTPUT" xr:uid="{B373E437-6DF2-420C-8618-4C940B95C79C}"/>
    <hyperlink ref="G4" location="'Appendix overview'!A1" display="APPENDIX" xr:uid="{5F493272-BDF3-4B98-8E9C-52D341415794}"/>
    <hyperlink ref="I4" location="'Legal caveat'!A1" display="LEGAL CAVEAT" xr:uid="{39F960F1-5FF3-4F39-B169-C93533AE4D36}"/>
    <hyperlink ref="C4" location="'Analytical input overview'!A1" display="ANALYTICAL INPUTS" xr:uid="{93B3A444-A340-4834-BD89-BBEF4AE33DF2}"/>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CE377-EF78-42AE-959B-BA01E39E36E5}">
  <dimension ref="A1:U236"/>
  <sheetViews>
    <sheetView showGridLines="0" showRowColHeaders="0" zoomScale="80" zoomScaleNormal="80" workbookViewId="0">
      <selection activeCell="A21" sqref="A21"/>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20.6328125" style="1" customWidth="1"/>
    <col min="12" max="13" width="20.6328125" style="1" hidden="1" customWidth="1"/>
    <col min="14" max="14" width="17" style="1" customWidth="1"/>
    <col min="15" max="15" width="20.6328125" style="1" customWidth="1"/>
    <col min="16" max="16384" width="8.90625" style="1"/>
  </cols>
  <sheetData>
    <row r="1" spans="2:14" s="99" customFormat="1" ht="65.150000000000006" customHeight="1">
      <c r="C1" s="98"/>
      <c r="D1" s="98"/>
      <c r="N1" s="125"/>
    </row>
    <row r="2" spans="2:14" s="101" customFormat="1" ht="14.15" customHeight="1">
      <c r="C2" s="100"/>
      <c r="D2" s="100"/>
    </row>
    <row r="3" spans="2:14" ht="2.15" customHeight="1">
      <c r="B3" s="22"/>
      <c r="D3" s="22"/>
      <c r="G3" s="23"/>
    </row>
    <row r="4" spans="2:14" s="21" customFormat="1" ht="13.5" customHeight="1">
      <c r="C4" s="350" t="s">
        <v>16</v>
      </c>
      <c r="E4" s="350" t="s">
        <v>15</v>
      </c>
      <c r="G4" s="82" t="s">
        <v>14</v>
      </c>
      <c r="I4" s="350" t="s">
        <v>13</v>
      </c>
    </row>
    <row r="5" spans="2:14" ht="5.25" customHeight="1"/>
    <row r="6" spans="2:14" ht="15" customHeight="1">
      <c r="J6" s="20"/>
    </row>
    <row r="7" spans="2:14" ht="24.9" customHeight="1"/>
    <row r="8" spans="2:14" ht="31.5">
      <c r="B8" s="19"/>
      <c r="C8" s="18" t="s">
        <v>11</v>
      </c>
      <c r="E8" s="2"/>
    </row>
    <row r="9" spans="2:14" ht="14.15" customHeight="1">
      <c r="B9" s="19"/>
      <c r="C9" s="4"/>
      <c r="D9" s="4"/>
      <c r="E9" s="4"/>
      <c r="F9" s="4"/>
      <c r="G9" s="4"/>
      <c r="H9" s="4"/>
      <c r="I9" s="4"/>
      <c r="J9" s="4"/>
    </row>
    <row r="10" spans="2:14" ht="39.9" customHeight="1">
      <c r="B10" s="19"/>
      <c r="C10" s="464" t="s">
        <v>75</v>
      </c>
      <c r="D10" s="464"/>
      <c r="E10" s="464"/>
      <c r="F10" s="464"/>
      <c r="G10" s="464"/>
      <c r="H10" s="464"/>
      <c r="I10" s="464"/>
      <c r="J10" s="464"/>
      <c r="K10" s="465"/>
    </row>
    <row r="11" spans="2:14" ht="14.15" customHeight="1">
      <c r="B11" s="19"/>
      <c r="C11" s="160"/>
      <c r="D11" s="160"/>
      <c r="E11" s="160"/>
      <c r="F11" s="160"/>
      <c r="G11" s="160"/>
      <c r="H11" s="160"/>
      <c r="I11" s="160"/>
      <c r="J11" s="160"/>
      <c r="K11" s="160"/>
    </row>
    <row r="12" spans="2:14" ht="39.9" customHeight="1">
      <c r="B12" s="19"/>
      <c r="C12" s="464" t="s">
        <v>76</v>
      </c>
      <c r="D12" s="464"/>
      <c r="E12" s="464"/>
      <c r="F12" s="464"/>
      <c r="G12" s="464"/>
      <c r="H12" s="464"/>
      <c r="I12" s="464"/>
      <c r="J12" s="464"/>
      <c r="K12" s="464"/>
    </row>
    <row r="13" spans="2:14" ht="14.15" customHeight="1">
      <c r="B13" s="19"/>
      <c r="C13" s="65"/>
      <c r="D13" s="64"/>
      <c r="E13" s="64"/>
      <c r="F13" s="64"/>
      <c r="G13" s="64"/>
      <c r="H13" s="64"/>
      <c r="I13" s="64"/>
      <c r="J13" s="63"/>
    </row>
    <row r="14" spans="2:14" ht="39.9" customHeight="1">
      <c r="B14" s="19"/>
      <c r="C14" s="161" t="s">
        <v>77</v>
      </c>
      <c r="D14" s="161"/>
      <c r="E14" s="161"/>
      <c r="F14" s="161"/>
      <c r="G14" s="161"/>
      <c r="H14" s="161"/>
      <c r="I14" s="161"/>
      <c r="J14" s="161"/>
      <c r="K14" s="172"/>
    </row>
    <row r="15" spans="2:14" ht="18.649999999999999" customHeight="1">
      <c r="B15" s="19"/>
      <c r="C15" s="5"/>
      <c r="D15" s="6"/>
      <c r="E15" s="6"/>
      <c r="F15" s="6"/>
      <c r="G15" s="6"/>
      <c r="H15" s="6"/>
      <c r="I15" s="6"/>
      <c r="J15" s="4"/>
    </row>
    <row r="16" spans="2:14" ht="18.649999999999999" customHeight="1">
      <c r="B16" s="19"/>
      <c r="C16" s="65"/>
      <c r="D16" s="64"/>
      <c r="E16" s="64"/>
      <c r="F16" s="64"/>
      <c r="G16" s="64"/>
      <c r="H16" s="64"/>
      <c r="I16" s="64"/>
      <c r="J16" s="63"/>
    </row>
    <row r="17" spans="1:20" ht="18.649999999999999" customHeight="1">
      <c r="B17" s="19"/>
      <c r="C17" s="65"/>
      <c r="D17" s="64"/>
      <c r="E17" s="64"/>
      <c r="F17" s="64"/>
      <c r="G17" s="64"/>
      <c r="H17" s="64"/>
      <c r="I17" s="64"/>
      <c r="J17" s="63"/>
      <c r="K17" s="173"/>
    </row>
    <row r="18" spans="1:20" ht="18.649999999999999" customHeight="1">
      <c r="B18" s="19"/>
      <c r="C18" s="5"/>
      <c r="D18" s="6"/>
      <c r="E18" s="6"/>
      <c r="F18" s="6"/>
      <c r="G18" s="6"/>
      <c r="H18" s="6"/>
      <c r="I18" s="6"/>
      <c r="J18" s="4"/>
    </row>
    <row r="19" spans="1:20" ht="18.649999999999999" customHeight="1">
      <c r="B19" s="19"/>
      <c r="C19" s="5"/>
      <c r="D19" s="6"/>
      <c r="E19" s="6"/>
      <c r="F19" s="6"/>
      <c r="G19" s="6"/>
      <c r="H19" s="6"/>
      <c r="I19" s="6"/>
      <c r="J19" s="4"/>
    </row>
    <row r="20" spans="1:20" ht="18.649999999999999" customHeight="1">
      <c r="C20" s="58"/>
      <c r="D20" s="58"/>
      <c r="E20" s="14"/>
      <c r="G20" s="39"/>
      <c r="H20" s="58"/>
      <c r="I20" s="58"/>
      <c r="J20" s="58"/>
      <c r="K20" s="58"/>
      <c r="L20" s="58"/>
      <c r="M20" s="39"/>
      <c r="N20" s="30"/>
      <c r="O20" s="30"/>
      <c r="P20" s="30"/>
      <c r="Q20" s="30"/>
      <c r="R20" s="30"/>
      <c r="S20" s="30"/>
      <c r="T20" s="36"/>
    </row>
    <row r="21" spans="1:20" s="7" customFormat="1" ht="15" customHeight="1">
      <c r="A21" s="380"/>
      <c r="C21" s="8"/>
      <c r="D21" s="119"/>
      <c r="E21" s="120"/>
      <c r="F21" s="120"/>
      <c r="G21" s="120"/>
      <c r="H21" s="120"/>
      <c r="I21" s="120"/>
      <c r="J21" s="120"/>
      <c r="K21" s="8"/>
      <c r="M21" s="8"/>
      <c r="N21" s="8"/>
      <c r="O21" s="8"/>
      <c r="P21" s="8"/>
      <c r="Q21" s="8"/>
      <c r="R21" s="8"/>
      <c r="S21" s="8"/>
      <c r="T21" s="8"/>
    </row>
    <row r="22" spans="1:20" s="7" customFormat="1" ht="15" customHeight="1">
      <c r="C22" s="8"/>
      <c r="D22" s="414"/>
      <c r="E22" s="415"/>
      <c r="F22" s="415"/>
      <c r="G22" s="415"/>
      <c r="H22" s="415"/>
      <c r="I22" s="415"/>
      <c r="J22" s="415"/>
      <c r="K22" s="416"/>
      <c r="M22" s="414"/>
      <c r="N22" s="415"/>
      <c r="O22" s="415"/>
      <c r="P22" s="415"/>
      <c r="Q22" s="415"/>
      <c r="R22" s="415"/>
      <c r="S22" s="415"/>
      <c r="T22" s="416"/>
    </row>
    <row r="23" spans="1:20" s="7" customFormat="1" ht="15" customHeight="1">
      <c r="C23" s="8"/>
      <c r="D23" s="414"/>
      <c r="E23" s="415"/>
      <c r="F23" s="415"/>
      <c r="G23" s="415"/>
      <c r="H23" s="415"/>
      <c r="I23" s="415"/>
      <c r="J23" s="415"/>
      <c r="K23" s="416"/>
      <c r="M23" s="414"/>
      <c r="N23" s="415"/>
      <c r="O23" s="415"/>
      <c r="P23" s="415"/>
      <c r="Q23" s="415"/>
      <c r="R23" s="415"/>
      <c r="S23" s="415"/>
      <c r="T23" s="416"/>
    </row>
    <row r="24" spans="1:20" s="7" customFormat="1" ht="15" customHeight="1">
      <c r="C24" s="8"/>
      <c r="D24" s="8"/>
      <c r="E24" s="8"/>
      <c r="F24" s="8"/>
      <c r="G24" s="8"/>
      <c r="H24" s="8"/>
      <c r="I24" s="8"/>
      <c r="J24" s="8"/>
      <c r="K24" s="8"/>
      <c r="M24" s="8"/>
      <c r="N24" s="8"/>
      <c r="O24" s="8"/>
      <c r="P24" s="8"/>
      <c r="Q24" s="8"/>
      <c r="R24" s="8"/>
      <c r="S24" s="8"/>
      <c r="T24" s="8"/>
    </row>
    <row r="25" spans="1:20" s="7" customFormat="1" ht="15" customHeight="1">
      <c r="C25" s="12"/>
      <c r="D25" s="10"/>
      <c r="E25" s="72"/>
      <c r="F25" s="72"/>
      <c r="G25" s="72"/>
      <c r="H25" s="72"/>
      <c r="I25" s="72"/>
      <c r="J25" s="72"/>
      <c r="K25" s="416"/>
      <c r="M25" s="414"/>
      <c r="N25" s="415"/>
      <c r="O25" s="415"/>
      <c r="P25" s="415"/>
      <c r="Q25" s="415"/>
      <c r="R25" s="415"/>
      <c r="S25" s="415"/>
      <c r="T25" s="416"/>
    </row>
    <row r="26" spans="1:20" s="7" customFormat="1" ht="15" customHeight="1">
      <c r="C26" s="11"/>
      <c r="D26" s="10"/>
      <c r="E26" s="72"/>
      <c r="F26" s="72"/>
      <c r="G26" s="72"/>
      <c r="H26" s="72"/>
      <c r="I26" s="72"/>
      <c r="J26" s="72"/>
      <c r="K26" s="416"/>
      <c r="M26" s="414"/>
      <c r="N26" s="415"/>
      <c r="O26" s="415"/>
      <c r="P26" s="415"/>
      <c r="Q26" s="415"/>
      <c r="R26" s="415"/>
      <c r="S26" s="415"/>
      <c r="T26" s="416"/>
    </row>
    <row r="27" spans="1:20" s="7" customFormat="1" ht="15" customHeight="1">
      <c r="D27" s="8"/>
      <c r="E27" s="8"/>
      <c r="F27" s="8"/>
      <c r="G27" s="8"/>
      <c r="H27" s="8"/>
      <c r="I27" s="8"/>
      <c r="J27" s="8"/>
      <c r="K27" s="8"/>
      <c r="M27" s="8"/>
      <c r="N27" s="8"/>
      <c r="O27" s="8"/>
      <c r="P27" s="8"/>
      <c r="Q27" s="8"/>
      <c r="R27" s="8"/>
      <c r="S27" s="8"/>
      <c r="T27" s="8"/>
    </row>
    <row r="28" spans="1:20" s="7" customFormat="1" ht="15" customHeight="1"/>
    <row r="29" spans="1:20" s="7" customFormat="1" ht="15" customHeight="1">
      <c r="D29" s="414"/>
      <c r="E29" s="415"/>
      <c r="F29" s="415"/>
      <c r="G29" s="415"/>
      <c r="H29" s="415"/>
      <c r="I29" s="415"/>
      <c r="J29" s="415"/>
      <c r="K29" s="416"/>
    </row>
    <row r="30" spans="1:20" s="7" customFormat="1" ht="15" customHeight="1">
      <c r="D30" s="414"/>
      <c r="E30" s="415"/>
      <c r="F30" s="415"/>
      <c r="G30" s="415"/>
      <c r="H30" s="415"/>
      <c r="I30" s="415"/>
      <c r="J30" s="415"/>
      <c r="K30" s="416"/>
    </row>
    <row r="31" spans="1:20" s="7" customFormat="1" ht="15" customHeight="1">
      <c r="D31" s="8"/>
      <c r="E31" s="8"/>
      <c r="F31" s="8"/>
      <c r="G31" s="8"/>
      <c r="H31" s="8"/>
      <c r="I31" s="8"/>
      <c r="J31" s="8"/>
      <c r="K31" s="8"/>
    </row>
    <row r="32" spans="1:20" s="7" customFormat="1" ht="15" customHeight="1"/>
    <row r="33" spans="1:21" s="7" customFormat="1" ht="15" customHeight="1">
      <c r="D33" s="414"/>
      <c r="E33" s="415"/>
      <c r="F33" s="415"/>
      <c r="G33" s="415"/>
      <c r="H33" s="415"/>
      <c r="I33" s="415"/>
      <c r="J33" s="415"/>
      <c r="K33" s="416"/>
      <c r="M33" s="8"/>
      <c r="N33" s="8"/>
      <c r="O33" s="8"/>
      <c r="P33" s="8"/>
      <c r="Q33" s="8"/>
      <c r="R33" s="8"/>
      <c r="S33" s="8"/>
      <c r="T33" s="8"/>
    </row>
    <row r="34" spans="1:21" s="7" customFormat="1" ht="15" customHeight="1">
      <c r="D34" s="414"/>
      <c r="E34" s="415"/>
      <c r="F34" s="415"/>
      <c r="G34" s="415"/>
      <c r="H34" s="415"/>
      <c r="I34" s="415"/>
      <c r="J34" s="415"/>
      <c r="K34" s="416"/>
      <c r="M34" s="8"/>
      <c r="N34" s="8"/>
      <c r="O34" s="8"/>
      <c r="P34" s="8"/>
      <c r="Q34" s="8"/>
      <c r="R34" s="8"/>
      <c r="S34" s="8"/>
      <c r="T34" s="8"/>
      <c r="U34" s="8"/>
    </row>
    <row r="35" spans="1:21" s="7" customFormat="1" ht="15" customHeight="1">
      <c r="D35" s="8"/>
      <c r="E35" s="8"/>
      <c r="F35" s="8"/>
      <c r="G35" s="8"/>
      <c r="H35" s="8"/>
      <c r="I35" s="8"/>
      <c r="J35" s="8"/>
      <c r="K35" s="8"/>
      <c r="M35" s="8"/>
      <c r="N35" s="8"/>
      <c r="O35" s="8"/>
      <c r="P35" s="8"/>
      <c r="Q35" s="8"/>
      <c r="R35" s="8"/>
      <c r="S35" s="8"/>
      <c r="T35" s="8"/>
      <c r="U35" s="8"/>
    </row>
    <row r="36" spans="1:21" s="7" customFormat="1" ht="15" customHeight="1">
      <c r="L36" s="8"/>
      <c r="M36" s="8"/>
      <c r="N36" s="8"/>
      <c r="O36" s="8"/>
      <c r="P36" s="8"/>
      <c r="Q36" s="8"/>
      <c r="R36" s="8"/>
      <c r="S36" s="8"/>
      <c r="T36" s="8"/>
      <c r="U36" s="8"/>
    </row>
    <row r="37" spans="1:21" s="8" customFormat="1" ht="15" customHeight="1">
      <c r="A37" s="7"/>
      <c r="B37" s="7"/>
      <c r="C37" s="7"/>
      <c r="D37" s="414"/>
      <c r="E37" s="415"/>
      <c r="F37" s="415"/>
      <c r="G37" s="415"/>
      <c r="H37" s="415"/>
      <c r="I37" s="415"/>
      <c r="J37" s="415"/>
      <c r="K37" s="416"/>
      <c r="M37" s="7"/>
      <c r="N37" s="7"/>
      <c r="O37" s="7"/>
      <c r="P37" s="7"/>
      <c r="Q37" s="7"/>
      <c r="R37" s="7"/>
      <c r="S37" s="7"/>
      <c r="T37" s="7"/>
    </row>
    <row r="38" spans="1:21" s="8" customFormat="1" ht="15" customHeight="1">
      <c r="A38" s="7"/>
      <c r="B38" s="7"/>
      <c r="C38" s="7"/>
      <c r="D38" s="414"/>
      <c r="E38" s="415"/>
      <c r="F38" s="415"/>
      <c r="G38" s="415"/>
      <c r="H38" s="415"/>
      <c r="I38" s="415"/>
      <c r="J38" s="415"/>
      <c r="K38" s="416"/>
      <c r="U38" s="7"/>
    </row>
    <row r="39" spans="1:21" s="8" customFormat="1" ht="15" customHeight="1">
      <c r="A39" s="7"/>
      <c r="B39" s="7"/>
      <c r="C39" s="7"/>
    </row>
    <row r="40" spans="1:21" s="8" customFormat="1" ht="15" customHeight="1">
      <c r="A40" s="7"/>
      <c r="B40" s="7"/>
      <c r="C40" s="7"/>
      <c r="D40" s="7"/>
      <c r="E40" s="7"/>
      <c r="F40" s="7"/>
      <c r="G40" s="7"/>
      <c r="H40" s="7"/>
      <c r="I40" s="7"/>
      <c r="J40" s="7"/>
      <c r="K40" s="7"/>
      <c r="L40" s="7"/>
      <c r="M40" s="7"/>
      <c r="N40" s="7"/>
      <c r="O40" s="7"/>
      <c r="P40" s="7"/>
      <c r="Q40" s="7"/>
      <c r="R40" s="7"/>
      <c r="S40" s="7"/>
      <c r="T40" s="7"/>
    </row>
    <row r="41" spans="1:21" s="7" customFormat="1" ht="15" customHeight="1">
      <c r="D41" s="414"/>
      <c r="E41" s="415"/>
      <c r="F41" s="415"/>
      <c r="G41" s="415"/>
      <c r="H41" s="415"/>
      <c r="I41" s="415"/>
      <c r="J41" s="415"/>
      <c r="K41" s="416"/>
      <c r="L41" s="8"/>
      <c r="M41" s="8"/>
      <c r="N41" s="8"/>
      <c r="O41" s="8"/>
      <c r="P41" s="8"/>
      <c r="Q41" s="8"/>
      <c r="R41" s="8"/>
      <c r="S41" s="8"/>
      <c r="T41" s="8"/>
    </row>
    <row r="42" spans="1:21" s="8" customFormat="1" ht="15" customHeight="1">
      <c r="A42" s="7"/>
      <c r="B42" s="7"/>
      <c r="C42" s="7"/>
      <c r="D42" s="414"/>
      <c r="E42" s="415"/>
      <c r="F42" s="415"/>
      <c r="G42" s="415"/>
      <c r="H42" s="415"/>
      <c r="I42" s="415"/>
      <c r="J42" s="415"/>
      <c r="K42" s="416"/>
    </row>
    <row r="43" spans="1:21" s="8" customFormat="1" ht="15" customHeight="1">
      <c r="A43" s="7"/>
      <c r="B43" s="7"/>
      <c r="C43" s="7"/>
      <c r="L43" s="7"/>
      <c r="M43" s="7"/>
      <c r="N43" s="7"/>
      <c r="O43" s="7"/>
      <c r="P43" s="7"/>
      <c r="Q43" s="7"/>
      <c r="R43" s="7"/>
      <c r="S43" s="7"/>
      <c r="T43" s="7"/>
    </row>
    <row r="44" spans="1:21" s="7" customFormat="1" ht="15" customHeight="1">
      <c r="G44" s="8"/>
      <c r="H44" s="8"/>
      <c r="I44" s="8"/>
      <c r="J44" s="8"/>
      <c r="K44" s="8"/>
      <c r="L44" s="8"/>
      <c r="M44" s="8"/>
      <c r="N44" s="8"/>
      <c r="O44" s="8"/>
      <c r="P44" s="8"/>
      <c r="Q44" s="8"/>
      <c r="R44" s="8"/>
      <c r="S44" s="8"/>
      <c r="T44" s="8"/>
    </row>
    <row r="45" spans="1:21" s="8" customFormat="1" ht="15" customHeight="1">
      <c r="A45" s="7"/>
      <c r="B45" s="7"/>
      <c r="C45" s="7"/>
      <c r="D45" s="7"/>
      <c r="E45" s="7"/>
      <c r="F45" s="7"/>
    </row>
    <row r="46" spans="1:21" s="8" customFormat="1" ht="15" customHeight="1">
      <c r="A46" s="7"/>
      <c r="B46" s="7"/>
      <c r="C46" s="7"/>
      <c r="D46" s="7"/>
      <c r="E46" s="7"/>
      <c r="F46" s="7"/>
      <c r="G46" s="7"/>
      <c r="H46" s="7"/>
      <c r="I46" s="7"/>
      <c r="J46" s="7"/>
      <c r="K46" s="7"/>
      <c r="L46" s="7"/>
      <c r="M46" s="7"/>
      <c r="N46" s="7"/>
      <c r="O46" s="7"/>
      <c r="P46" s="7"/>
      <c r="Q46" s="7"/>
      <c r="R46" s="7"/>
      <c r="S46" s="7"/>
      <c r="T46" s="7"/>
    </row>
    <row r="47" spans="1:21" s="7" customFormat="1" ht="15" customHeight="1">
      <c r="G47" s="8"/>
      <c r="H47" s="8"/>
      <c r="I47" s="8"/>
      <c r="J47" s="8"/>
      <c r="K47" s="8"/>
      <c r="L47" s="8"/>
      <c r="M47" s="8"/>
      <c r="N47" s="8"/>
      <c r="O47" s="8"/>
      <c r="P47" s="8"/>
      <c r="Q47" s="8"/>
      <c r="R47" s="8"/>
      <c r="S47" s="8"/>
      <c r="T47" s="8"/>
    </row>
    <row r="48" spans="1:21" s="8" customFormat="1" ht="15" customHeight="1">
      <c r="A48" s="7"/>
      <c r="B48" s="7"/>
      <c r="C48" s="7"/>
      <c r="D48" s="7"/>
      <c r="E48" s="7"/>
      <c r="F48" s="7"/>
    </row>
    <row r="49" spans="1:21" s="8" customFormat="1" ht="15" customHeight="1">
      <c r="A49" s="7"/>
      <c r="B49" s="7"/>
      <c r="C49" s="7"/>
      <c r="D49" s="7"/>
      <c r="E49" s="7"/>
      <c r="F49" s="7"/>
      <c r="G49" s="7"/>
      <c r="H49" s="7"/>
      <c r="I49" s="7"/>
      <c r="J49" s="7"/>
      <c r="K49" s="7"/>
      <c r="L49" s="7"/>
    </row>
    <row r="50" spans="1:21" s="7" customFormat="1" ht="15" customHeight="1">
      <c r="G50" s="8"/>
      <c r="H50" s="8"/>
      <c r="I50" s="8"/>
      <c r="J50" s="8"/>
      <c r="K50" s="8"/>
      <c r="L50" s="8"/>
      <c r="M50" s="8"/>
      <c r="N50" s="8"/>
      <c r="O50" s="8"/>
      <c r="P50" s="8"/>
      <c r="Q50" s="8"/>
      <c r="R50" s="8"/>
      <c r="S50" s="8"/>
      <c r="T50" s="8"/>
      <c r="U50" s="8"/>
    </row>
    <row r="51" spans="1:21" s="8" customFormat="1" ht="15" customHeight="1">
      <c r="A51" s="7"/>
      <c r="B51" s="7"/>
      <c r="C51" s="7"/>
      <c r="D51" s="7"/>
      <c r="E51" s="7"/>
      <c r="F51" s="7"/>
      <c r="M51" s="7"/>
      <c r="N51" s="7"/>
      <c r="O51" s="7"/>
      <c r="P51" s="7"/>
      <c r="Q51" s="7"/>
      <c r="R51" s="7"/>
      <c r="S51" s="7"/>
      <c r="T51" s="7"/>
    </row>
    <row r="52" spans="1:21" s="8" customFormat="1" ht="15" customHeight="1">
      <c r="A52" s="7"/>
      <c r="B52" s="7"/>
      <c r="C52" s="7"/>
      <c r="D52" s="7"/>
      <c r="E52" s="7"/>
      <c r="F52" s="7"/>
      <c r="U52" s="7"/>
    </row>
    <row r="53" spans="1:21" s="8" customFormat="1" ht="15" customHeight="1">
      <c r="A53" s="7"/>
      <c r="B53" s="7"/>
      <c r="C53" s="7"/>
      <c r="D53" s="7"/>
      <c r="E53" s="7"/>
      <c r="F53" s="7"/>
    </row>
    <row r="54" spans="1:21" s="8" customFormat="1" ht="15" customHeight="1">
      <c r="A54" s="346"/>
      <c r="B54" s="7"/>
      <c r="C54" s="7"/>
      <c r="D54" s="7"/>
      <c r="E54" s="7"/>
      <c r="F54" s="7"/>
      <c r="G54" s="7"/>
      <c r="H54" s="7"/>
      <c r="I54" s="7"/>
      <c r="J54" s="7"/>
      <c r="K54" s="7"/>
      <c r="L54" s="7"/>
      <c r="M54" s="7"/>
      <c r="N54" s="7"/>
      <c r="O54" s="7"/>
      <c r="P54" s="7"/>
      <c r="Q54" s="7"/>
      <c r="R54" s="7"/>
      <c r="S54" s="7"/>
      <c r="T54" s="7"/>
    </row>
    <row r="55" spans="1:21" s="7" customFormat="1" ht="15" customHeight="1">
      <c r="A55" s="346"/>
      <c r="G55" s="8"/>
      <c r="H55" s="8"/>
      <c r="I55" s="8"/>
      <c r="J55" s="8"/>
      <c r="K55" s="8"/>
      <c r="L55" s="8"/>
    </row>
    <row r="56" spans="1:21" s="8" customFormat="1" ht="15" customHeight="1">
      <c r="A56" s="7"/>
      <c r="B56" s="7"/>
      <c r="C56" s="7"/>
      <c r="D56" s="7"/>
      <c r="E56" s="7"/>
      <c r="F56" s="7"/>
      <c r="M56" s="7"/>
      <c r="N56" s="7"/>
      <c r="O56" s="7"/>
      <c r="P56" s="7"/>
      <c r="Q56" s="7"/>
      <c r="R56" s="7"/>
      <c r="S56" s="7"/>
      <c r="T56" s="7"/>
      <c r="U56" s="7"/>
    </row>
    <row r="57" spans="1:21" s="8" customFormat="1" ht="15" customHeight="1">
      <c r="A57" s="7"/>
      <c r="B57" s="7"/>
      <c r="C57" s="7"/>
      <c r="D57" s="7"/>
      <c r="E57" s="7"/>
      <c r="F57" s="7"/>
      <c r="G57" s="7"/>
      <c r="H57" s="7"/>
      <c r="I57" s="7"/>
      <c r="J57" s="7"/>
      <c r="K57" s="7"/>
      <c r="L57" s="7"/>
      <c r="M57" s="7"/>
      <c r="N57" s="7"/>
      <c r="O57" s="7"/>
      <c r="P57" s="7"/>
      <c r="Q57" s="7"/>
      <c r="R57" s="7"/>
      <c r="S57" s="7"/>
      <c r="T57" s="7"/>
      <c r="U57" s="7"/>
    </row>
    <row r="58" spans="1:21" s="7" customFormat="1" ht="15" customHeight="1"/>
    <row r="59" spans="1:21" s="7" customFormat="1" ht="15" customHeight="1"/>
    <row r="60" spans="1:21" s="7" customFormat="1" ht="15" customHeight="1">
      <c r="M60" s="8"/>
      <c r="N60" s="8"/>
      <c r="O60" s="8"/>
      <c r="P60" s="8"/>
      <c r="Q60" s="8"/>
      <c r="R60" s="8"/>
      <c r="S60" s="8"/>
      <c r="T60" s="8"/>
    </row>
    <row r="61" spans="1:21" s="7" customFormat="1" ht="15" customHeight="1">
      <c r="U61" s="8"/>
    </row>
    <row r="62" spans="1:21" s="7" customFormat="1" ht="15" customHeight="1">
      <c r="M62" s="8"/>
      <c r="N62" s="8"/>
      <c r="O62" s="8"/>
      <c r="P62" s="8"/>
      <c r="Q62" s="8"/>
      <c r="R62" s="8"/>
      <c r="S62" s="8"/>
      <c r="T62" s="8"/>
    </row>
    <row r="63" spans="1:21" s="7" customFormat="1" ht="15" customHeight="1">
      <c r="G63" s="8"/>
      <c r="H63" s="8"/>
      <c r="I63" s="8"/>
      <c r="J63" s="8"/>
      <c r="K63" s="8"/>
      <c r="L63" s="8"/>
      <c r="M63" s="8"/>
      <c r="N63" s="8"/>
      <c r="O63" s="8"/>
      <c r="P63" s="8"/>
      <c r="Q63" s="8"/>
      <c r="R63" s="8"/>
      <c r="S63" s="8"/>
      <c r="T63" s="8"/>
      <c r="U63" s="8"/>
    </row>
    <row r="64" spans="1:21" s="8" customFormat="1" ht="15" customHeight="1">
      <c r="A64" s="7"/>
      <c r="B64" s="7"/>
      <c r="C64" s="7"/>
      <c r="D64" s="7"/>
      <c r="E64" s="7"/>
      <c r="F64" s="7"/>
      <c r="G64" s="7"/>
      <c r="H64" s="7"/>
      <c r="I64" s="7"/>
      <c r="J64" s="7"/>
      <c r="K64" s="7"/>
      <c r="L64" s="7"/>
    </row>
    <row r="65" spans="1:21" s="7" customFormat="1" ht="15" customHeight="1">
      <c r="G65" s="8"/>
      <c r="H65" s="8"/>
      <c r="I65" s="8"/>
      <c r="J65" s="8"/>
      <c r="K65" s="8"/>
      <c r="L65" s="8"/>
      <c r="M65" s="8"/>
      <c r="N65" s="8"/>
      <c r="O65" s="8"/>
      <c r="P65" s="8"/>
      <c r="Q65" s="8"/>
      <c r="R65" s="8"/>
      <c r="S65" s="8"/>
      <c r="T65" s="8"/>
      <c r="U65" s="8"/>
    </row>
    <row r="66" spans="1:21" s="8" customFormat="1" ht="15" customHeight="1">
      <c r="A66" s="7"/>
      <c r="B66" s="7"/>
      <c r="C66" s="7"/>
      <c r="D66" s="7"/>
      <c r="E66" s="7"/>
      <c r="F66" s="7"/>
    </row>
    <row r="67" spans="1:21" s="8" customFormat="1" ht="15" customHeight="1">
      <c r="A67" s="7"/>
      <c r="B67" s="7"/>
      <c r="C67" s="7"/>
      <c r="D67" s="7"/>
      <c r="E67" s="7"/>
      <c r="F67" s="7"/>
      <c r="M67" s="7"/>
      <c r="N67" s="7"/>
      <c r="O67" s="7"/>
      <c r="P67" s="7"/>
      <c r="Q67" s="7"/>
      <c r="R67" s="7"/>
      <c r="S67" s="7"/>
      <c r="T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M69" s="7"/>
      <c r="N69" s="7"/>
      <c r="O69" s="7"/>
      <c r="P69" s="7"/>
      <c r="Q69" s="7"/>
      <c r="R69" s="7"/>
      <c r="S69" s="7"/>
      <c r="T69" s="7"/>
      <c r="U69" s="7"/>
    </row>
    <row r="70" spans="1:21" s="8" customFormat="1" ht="15" customHeight="1">
      <c r="A70" s="7"/>
      <c r="B70" s="7"/>
      <c r="C70" s="7"/>
      <c r="D70" s="7"/>
      <c r="E70" s="7"/>
      <c r="F70" s="7"/>
      <c r="G70" s="7"/>
      <c r="H70" s="7"/>
      <c r="I70" s="7"/>
      <c r="J70" s="7"/>
      <c r="K70" s="7"/>
      <c r="L70" s="7"/>
      <c r="M70" s="7"/>
      <c r="N70" s="7"/>
      <c r="O70" s="7"/>
      <c r="P70" s="7"/>
      <c r="Q70" s="7"/>
      <c r="R70" s="7"/>
      <c r="S70" s="7"/>
      <c r="T70" s="7"/>
      <c r="U70" s="7"/>
    </row>
    <row r="71" spans="1:21" s="7" customFormat="1" ht="15" customHeight="1"/>
    <row r="72" spans="1:21" s="7" customFormat="1" ht="15" customHeight="1"/>
    <row r="73" spans="1:21" s="7" customFormat="1" ht="15" customHeight="1">
      <c r="M73" s="8"/>
      <c r="N73" s="8"/>
      <c r="O73" s="8"/>
      <c r="P73" s="8"/>
      <c r="Q73" s="8"/>
      <c r="R73" s="8"/>
      <c r="S73" s="8"/>
      <c r="T73" s="8"/>
    </row>
    <row r="74" spans="1:21" s="7" customFormat="1" ht="15" customHeight="1">
      <c r="U74" s="8"/>
    </row>
    <row r="75" spans="1:21" s="7" customFormat="1" ht="15" customHeight="1">
      <c r="M75" s="8"/>
      <c r="N75" s="8"/>
      <c r="O75" s="8"/>
      <c r="P75" s="8"/>
      <c r="Q75" s="8"/>
      <c r="R75" s="8"/>
      <c r="S75" s="8"/>
      <c r="T75" s="8"/>
    </row>
    <row r="76" spans="1:21" s="7" customFormat="1" ht="15" customHeight="1">
      <c r="G76" s="8"/>
      <c r="H76" s="8"/>
      <c r="I76" s="8"/>
      <c r="J76" s="8"/>
      <c r="K76" s="8"/>
      <c r="L76" s="8"/>
      <c r="U76" s="8"/>
    </row>
    <row r="77" spans="1:21" s="8" customFormat="1" ht="15" customHeight="1">
      <c r="A77" s="7"/>
      <c r="B77" s="7"/>
      <c r="C77" s="7"/>
      <c r="D77" s="7"/>
      <c r="E77" s="7"/>
      <c r="F77" s="7"/>
      <c r="G77" s="7"/>
      <c r="H77" s="7"/>
      <c r="I77" s="7"/>
      <c r="J77" s="7"/>
      <c r="K77" s="7"/>
      <c r="L77" s="7"/>
      <c r="U77" s="7"/>
    </row>
    <row r="78" spans="1:21" s="7" customFormat="1" ht="15" customHeight="1">
      <c r="G78" s="8"/>
      <c r="H78" s="8"/>
      <c r="I78" s="8"/>
      <c r="J78" s="8"/>
      <c r="K78" s="8"/>
      <c r="L78" s="8"/>
      <c r="M78" s="8"/>
      <c r="N78" s="8"/>
      <c r="O78" s="8"/>
      <c r="P78" s="8"/>
      <c r="Q78" s="8"/>
      <c r="R78" s="8"/>
      <c r="S78" s="8"/>
      <c r="T78" s="8"/>
      <c r="U78" s="8"/>
    </row>
    <row r="79" spans="1:21" s="8" customFormat="1" ht="15" customHeight="1">
      <c r="A79" s="7"/>
      <c r="B79" s="7"/>
      <c r="C79" s="7"/>
      <c r="D79" s="7"/>
      <c r="E79" s="7"/>
      <c r="F79" s="7"/>
      <c r="G79" s="7"/>
      <c r="H79" s="7"/>
      <c r="I79" s="7"/>
      <c r="J79" s="7"/>
      <c r="K79" s="7"/>
      <c r="L79" s="7"/>
    </row>
    <row r="80" spans="1:21" s="7" customFormat="1" ht="15" customHeight="1">
      <c r="G80" s="8"/>
      <c r="H80" s="8"/>
      <c r="I80" s="8"/>
      <c r="J80" s="8"/>
      <c r="K80" s="8"/>
      <c r="L80" s="8"/>
      <c r="M80" s="8"/>
      <c r="N80" s="8"/>
      <c r="O80" s="8"/>
      <c r="P80" s="8"/>
      <c r="Q80" s="8"/>
      <c r="R80" s="8"/>
      <c r="S80" s="8"/>
      <c r="T80" s="8"/>
      <c r="U80" s="8"/>
    </row>
    <row r="81" spans="1:21" s="8" customFormat="1" ht="15" customHeight="1">
      <c r="A81" s="7"/>
      <c r="B81" s="7"/>
      <c r="C81" s="7"/>
      <c r="D81" s="7"/>
      <c r="E81" s="7"/>
      <c r="F81" s="7"/>
      <c r="M81" s="7"/>
      <c r="N81" s="7"/>
      <c r="O81" s="7"/>
      <c r="P81" s="7"/>
      <c r="Q81" s="7"/>
      <c r="R81" s="7"/>
      <c r="S81" s="7"/>
      <c r="T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M83" s="7"/>
      <c r="N83" s="7"/>
      <c r="O83" s="7"/>
      <c r="P83" s="7"/>
      <c r="Q83" s="7"/>
      <c r="R83" s="7"/>
      <c r="S83" s="7"/>
      <c r="T83" s="7"/>
      <c r="U83" s="7"/>
    </row>
    <row r="84" spans="1:21" s="8" customFormat="1" ht="15" customHeight="1">
      <c r="A84" s="7"/>
      <c r="B84" s="7"/>
      <c r="C84" s="7"/>
      <c r="D84" s="7"/>
      <c r="E84" s="7"/>
      <c r="F84" s="7"/>
      <c r="G84" s="7"/>
      <c r="H84" s="7"/>
      <c r="I84" s="7"/>
      <c r="J84" s="7"/>
      <c r="K84" s="7"/>
      <c r="L84" s="7"/>
      <c r="M84" s="7"/>
      <c r="N84" s="7"/>
      <c r="O84" s="7"/>
      <c r="P84" s="7"/>
      <c r="Q84" s="7"/>
      <c r="R84" s="7"/>
      <c r="S84" s="7"/>
      <c r="T84" s="7"/>
      <c r="U84" s="7"/>
    </row>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row r="91" spans="1:21" s="7" customFormat="1" ht="15" customHeight="1">
      <c r="M91" s="8"/>
      <c r="N91" s="8"/>
      <c r="O91" s="8"/>
      <c r="P91" s="8"/>
      <c r="Q91" s="8"/>
      <c r="R91" s="8"/>
      <c r="S91" s="8"/>
      <c r="T91" s="8"/>
    </row>
    <row r="92" spans="1:21" s="7" customFormat="1" ht="15" customHeight="1">
      <c r="M92" s="8"/>
      <c r="N92" s="8"/>
      <c r="O92" s="8"/>
      <c r="P92" s="8"/>
      <c r="Q92" s="8"/>
      <c r="R92" s="8"/>
      <c r="S92" s="8"/>
      <c r="T92" s="8"/>
      <c r="U92" s="8"/>
    </row>
    <row r="93" spans="1:21" s="7" customFormat="1" ht="15" customHeight="1">
      <c r="M93" s="8"/>
      <c r="N93" s="8"/>
      <c r="O93" s="8"/>
      <c r="P93" s="8"/>
      <c r="Q93" s="8"/>
      <c r="R93" s="8"/>
      <c r="S93" s="8"/>
      <c r="T93" s="8"/>
      <c r="U93" s="8"/>
    </row>
    <row r="94" spans="1:21" s="7" customFormat="1" ht="15" customHeight="1">
      <c r="G94" s="8"/>
      <c r="H94" s="8"/>
      <c r="I94" s="8"/>
      <c r="J94" s="8"/>
      <c r="K94" s="8"/>
      <c r="L94" s="8"/>
      <c r="M94" s="8"/>
      <c r="N94" s="8"/>
      <c r="O94" s="8"/>
      <c r="P94" s="8"/>
      <c r="Q94" s="8"/>
      <c r="R94" s="8"/>
      <c r="S94" s="8"/>
      <c r="T94" s="8"/>
      <c r="U94" s="8"/>
    </row>
    <row r="95" spans="1:21" s="8" customFormat="1" ht="15" customHeight="1">
      <c r="A95" s="7"/>
      <c r="B95" s="7"/>
      <c r="C95" s="7"/>
      <c r="D95" s="7"/>
      <c r="E95" s="7"/>
      <c r="F95" s="7"/>
      <c r="M95" s="7"/>
      <c r="N95" s="7"/>
      <c r="O95" s="7"/>
      <c r="P95" s="7"/>
      <c r="Q95" s="7"/>
      <c r="R95" s="7"/>
      <c r="S95" s="7"/>
      <c r="T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M97" s="7"/>
      <c r="N97" s="7"/>
      <c r="O97" s="7"/>
      <c r="P97" s="7"/>
      <c r="Q97" s="7"/>
      <c r="R97" s="7"/>
      <c r="S97" s="7"/>
      <c r="T97" s="7"/>
      <c r="U97" s="7"/>
    </row>
    <row r="98" spans="1:21" s="8" customFormat="1" ht="15" customHeight="1">
      <c r="A98" s="7"/>
      <c r="B98" s="7"/>
      <c r="C98" s="7"/>
      <c r="D98" s="7"/>
      <c r="E98" s="7"/>
      <c r="F98" s="7"/>
      <c r="G98" s="7"/>
      <c r="H98" s="7"/>
      <c r="I98" s="7"/>
      <c r="J98" s="7"/>
      <c r="K98" s="7"/>
      <c r="L98" s="7"/>
      <c r="M98" s="7"/>
      <c r="N98" s="7"/>
      <c r="O98" s="7"/>
      <c r="P98" s="7"/>
      <c r="Q98" s="7"/>
      <c r="R98" s="7"/>
      <c r="S98" s="7"/>
      <c r="T98" s="7"/>
      <c r="U98" s="7"/>
    </row>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sheetData>
  <sheetProtection algorithmName="SHA-512" hashValue="ro5oJs1WK/di7n/U+rsK8IUxEbqXpSD1Nh1j78ZeOSVm1I+iQPrxnCLCTsrOLPEomEw+qjfgsoBEW2Wjw9FMqw==" saltValue="RVoRN4/O114TwuFC31LLkA==" spinCount="100000" sheet="1" objects="1" scenarios="1" selectLockedCells="1"/>
  <mergeCells count="24">
    <mergeCell ref="T22:T23"/>
    <mergeCell ref="D22:D23"/>
    <mergeCell ref="E22:J23"/>
    <mergeCell ref="K22:K23"/>
    <mergeCell ref="M22:M23"/>
    <mergeCell ref="N22:S23"/>
    <mergeCell ref="M25:M26"/>
    <mergeCell ref="N25:S26"/>
    <mergeCell ref="T25:T26"/>
    <mergeCell ref="D29:D30"/>
    <mergeCell ref="E29:J30"/>
    <mergeCell ref="K29:K30"/>
    <mergeCell ref="C10:K10"/>
    <mergeCell ref="C12:K12"/>
    <mergeCell ref="D41:D42"/>
    <mergeCell ref="E41:J42"/>
    <mergeCell ref="K41:K42"/>
    <mergeCell ref="D33:D34"/>
    <mergeCell ref="E33:J34"/>
    <mergeCell ref="K33:K34"/>
    <mergeCell ref="D37:D38"/>
    <mergeCell ref="E37:J38"/>
    <mergeCell ref="K37:K38"/>
    <mergeCell ref="K25:K26"/>
  </mergeCells>
  <hyperlinks>
    <hyperlink ref="E4" location="'Output overview'!A1" display="OUTPUT" xr:uid="{3BBCAE6D-1DC4-4BDF-B6C3-5990B9F8B97C}"/>
    <hyperlink ref="G4" location="'Appendix overview'!A1" display="APPENDIX" xr:uid="{D3E4205D-B173-425A-82F2-6A6F67AC05E5}"/>
    <hyperlink ref="I4" location="'Legal caveat'!A1" display="LEGAL CAVEAT" xr:uid="{7F7BC533-6C3C-4AF6-9388-81C5B4E55EBD}"/>
    <hyperlink ref="C4" location="'Analytical input overview'!A1" display="ANALYTICAL INPUTS" xr:uid="{235450BB-F880-4C7C-9CE0-A9349DF4918F}"/>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65D3-0591-4CA2-821B-614AC8C5ACE9}">
  <dimension ref="A1:U232"/>
  <sheetViews>
    <sheetView showGridLines="0" showRowColHeaders="0" zoomScale="80" zoomScaleNormal="80" workbookViewId="0">
      <selection activeCell="A13" sqref="A13"/>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12.08984375" style="1" customWidth="1"/>
    <col min="12" max="12" width="20.6328125" style="1" hidden="1" customWidth="1"/>
    <col min="13" max="13" width="2.08984375" style="1" hidden="1" customWidth="1"/>
    <col min="14" max="14" width="17" style="1" customWidth="1"/>
    <col min="15" max="16384" width="8.90625" style="1"/>
  </cols>
  <sheetData>
    <row r="1" spans="1:14" s="99" customFormat="1" ht="65.150000000000006" customHeight="1">
      <c r="C1" s="98"/>
      <c r="D1" s="98"/>
      <c r="N1" s="125" t="s">
        <v>78</v>
      </c>
    </row>
    <row r="2" spans="1:14" s="101" customFormat="1" ht="14.15" customHeight="1">
      <c r="C2" s="100"/>
      <c r="D2" s="100"/>
    </row>
    <row r="3" spans="1:14" ht="2.15" customHeight="1">
      <c r="D3" s="22"/>
      <c r="G3" s="23"/>
    </row>
    <row r="4" spans="1:14" s="21" customFormat="1" ht="13.5" customHeight="1">
      <c r="C4" s="350" t="s">
        <v>16</v>
      </c>
      <c r="E4" s="350" t="s">
        <v>15</v>
      </c>
      <c r="G4" s="350" t="s">
        <v>14</v>
      </c>
      <c r="I4" s="350" t="s">
        <v>13</v>
      </c>
    </row>
    <row r="5" spans="1:14" ht="5.25" customHeight="1"/>
    <row r="6" spans="1:14" ht="15" customHeight="1">
      <c r="J6" s="20"/>
    </row>
    <row r="7" spans="1:14" ht="24.9" customHeight="1"/>
    <row r="8" spans="1:14" ht="31.5">
      <c r="C8" s="18" t="s">
        <v>28</v>
      </c>
      <c r="E8" s="2"/>
    </row>
    <row r="9" spans="1:14" ht="31.5">
      <c r="C9" s="18"/>
      <c r="E9" s="2"/>
    </row>
    <row r="10" spans="1:14" ht="409.5" customHeight="1">
      <c r="C10" s="470" t="s">
        <v>176</v>
      </c>
      <c r="D10" s="470"/>
      <c r="E10" s="470"/>
      <c r="F10" s="470"/>
      <c r="G10" s="470"/>
      <c r="H10" s="470"/>
      <c r="I10" s="375"/>
    </row>
    <row r="11" spans="1:14" ht="352.5" customHeight="1">
      <c r="C11" s="470"/>
      <c r="D11" s="470"/>
      <c r="E11" s="470"/>
      <c r="F11" s="470"/>
      <c r="G11" s="470"/>
      <c r="H11" s="470"/>
      <c r="I11" s="375"/>
      <c r="J11" s="375"/>
      <c r="K11" s="375"/>
      <c r="L11" s="375"/>
    </row>
    <row r="12" spans="1:14" ht="18.649999999999999" customHeight="1">
      <c r="C12" s="377"/>
      <c r="D12" s="376"/>
      <c r="E12" s="376"/>
      <c r="F12" s="376"/>
      <c r="G12" s="376"/>
      <c r="H12" s="376"/>
      <c r="I12" s="376"/>
      <c r="J12" s="376"/>
      <c r="K12" s="149"/>
      <c r="L12" s="14"/>
    </row>
    <row r="13" spans="1:14" s="7" customFormat="1" ht="15" customHeight="1">
      <c r="A13" s="380"/>
      <c r="C13" s="472"/>
      <c r="D13" s="472"/>
      <c r="E13" s="472"/>
      <c r="F13" s="472"/>
      <c r="G13" s="151"/>
      <c r="H13" s="151"/>
      <c r="I13" s="151"/>
      <c r="J13" s="151"/>
      <c r="K13" s="171"/>
      <c r="L13" s="8"/>
    </row>
    <row r="14" spans="1:14" s="7" customFormat="1" ht="15" customHeight="1">
      <c r="C14" s="471"/>
      <c r="D14" s="471"/>
      <c r="E14" s="471"/>
      <c r="F14" s="471"/>
      <c r="G14" s="471"/>
      <c r="H14" s="471"/>
      <c r="I14" s="471"/>
      <c r="J14" s="471"/>
      <c r="K14" s="150"/>
      <c r="L14" s="8"/>
    </row>
    <row r="15" spans="1:14" s="7" customFormat="1" ht="15" customHeight="1">
      <c r="C15" s="152"/>
      <c r="D15" s="153"/>
      <c r="E15" s="153"/>
      <c r="F15" s="153"/>
      <c r="G15" s="153"/>
      <c r="H15" s="153"/>
      <c r="I15" s="153"/>
      <c r="J15" s="153"/>
      <c r="K15" s="150"/>
      <c r="L15" s="8"/>
    </row>
    <row r="16" spans="1:14" s="7" customFormat="1" ht="15" customHeight="1">
      <c r="C16" s="466"/>
      <c r="D16" s="466"/>
      <c r="E16" s="466"/>
      <c r="F16" s="466"/>
      <c r="G16" s="466"/>
      <c r="H16" s="466"/>
      <c r="I16" s="466"/>
      <c r="J16" s="467"/>
      <c r="K16" s="171"/>
      <c r="L16" s="73"/>
      <c r="N16" s="129"/>
    </row>
    <row r="17" spans="3:21" s="7" customFormat="1" ht="15" customHeight="1">
      <c r="C17" s="471"/>
      <c r="D17" s="471"/>
      <c r="E17" s="471"/>
      <c r="F17" s="471"/>
      <c r="G17" s="471"/>
      <c r="H17" s="471"/>
      <c r="I17" s="471"/>
      <c r="J17" s="471"/>
      <c r="K17" s="150"/>
      <c r="M17" s="118"/>
      <c r="N17" s="129"/>
    </row>
    <row r="18" spans="3:21" s="7" customFormat="1" ht="15" customHeight="1">
      <c r="C18" s="150"/>
      <c r="D18" s="154"/>
      <c r="E18" s="150"/>
      <c r="F18" s="150"/>
      <c r="G18" s="150"/>
      <c r="H18" s="150"/>
      <c r="I18" s="150"/>
      <c r="J18" s="150"/>
      <c r="K18" s="150"/>
      <c r="N18" s="8"/>
      <c r="O18" s="8"/>
      <c r="P18" s="8"/>
      <c r="Q18" s="8"/>
      <c r="R18" s="8"/>
      <c r="S18" s="8"/>
      <c r="T18" s="8"/>
    </row>
    <row r="19" spans="3:21" s="7" customFormat="1" ht="15" customHeight="1">
      <c r="C19" s="8"/>
      <c r="D19" s="414"/>
      <c r="E19" s="415"/>
      <c r="F19" s="415"/>
      <c r="G19" s="415"/>
      <c r="H19" s="415"/>
      <c r="I19" s="415"/>
      <c r="J19" s="468"/>
      <c r="K19" s="416"/>
      <c r="N19" s="117"/>
      <c r="O19" s="415"/>
      <c r="P19" s="415"/>
      <c r="Q19" s="415"/>
      <c r="R19" s="415"/>
      <c r="S19" s="415"/>
      <c r="T19" s="415"/>
    </row>
    <row r="20" spans="3:21" s="7" customFormat="1" ht="15" customHeight="1">
      <c r="C20" s="8"/>
      <c r="D20" s="469"/>
      <c r="E20" s="468"/>
      <c r="F20" s="468"/>
      <c r="G20" s="468"/>
      <c r="H20" s="468"/>
      <c r="I20" s="468"/>
      <c r="J20" s="468"/>
      <c r="K20" s="416"/>
      <c r="N20" s="59"/>
      <c r="O20" s="415"/>
      <c r="P20" s="415"/>
      <c r="Q20" s="415"/>
      <c r="R20" s="415"/>
      <c r="S20" s="415"/>
      <c r="T20" s="415"/>
    </row>
    <row r="21" spans="3:21" s="7" customFormat="1" ht="15" customHeight="1">
      <c r="C21" s="12"/>
      <c r="D21" s="10"/>
      <c r="E21" s="72"/>
      <c r="F21" s="72"/>
      <c r="G21" s="72"/>
      <c r="H21" s="72"/>
      <c r="I21" s="72"/>
      <c r="J21" s="72"/>
      <c r="K21" s="416"/>
      <c r="M21" s="414"/>
      <c r="N21" s="415"/>
      <c r="O21" s="415"/>
      <c r="P21" s="415"/>
      <c r="Q21" s="415"/>
      <c r="R21" s="415"/>
      <c r="S21" s="415"/>
      <c r="T21" s="416"/>
    </row>
    <row r="22" spans="3:21" s="7" customFormat="1" ht="15" customHeight="1">
      <c r="C22" s="11"/>
      <c r="D22" s="10"/>
      <c r="E22" s="72"/>
      <c r="F22" s="72"/>
      <c r="G22" s="72"/>
      <c r="H22" s="72"/>
      <c r="I22" s="72"/>
      <c r="J22" s="72"/>
      <c r="K22" s="416"/>
      <c r="M22" s="414"/>
      <c r="N22" s="415"/>
      <c r="O22" s="415"/>
      <c r="P22" s="415"/>
      <c r="Q22" s="415"/>
      <c r="R22" s="415"/>
      <c r="S22" s="415"/>
      <c r="T22" s="416"/>
    </row>
    <row r="23" spans="3:21" s="7" customFormat="1" ht="15" customHeight="1">
      <c r="D23" s="8"/>
      <c r="E23" s="8"/>
      <c r="F23" s="8"/>
      <c r="G23" s="8"/>
      <c r="H23" s="8"/>
      <c r="I23" s="8"/>
      <c r="J23" s="8"/>
      <c r="K23" s="8"/>
      <c r="M23" s="8"/>
      <c r="N23" s="8"/>
      <c r="O23" s="8"/>
      <c r="P23" s="8"/>
      <c r="Q23" s="8"/>
      <c r="R23" s="8"/>
      <c r="S23" s="8"/>
      <c r="T23" s="8"/>
    </row>
    <row r="24" spans="3:21" s="7" customFormat="1" ht="15" customHeight="1"/>
    <row r="25" spans="3:21" s="7" customFormat="1" ht="15" customHeight="1">
      <c r="D25" s="414"/>
      <c r="E25" s="415"/>
      <c r="F25" s="415"/>
      <c r="G25" s="415"/>
      <c r="H25" s="415"/>
      <c r="I25" s="415"/>
      <c r="J25" s="415"/>
      <c r="K25" s="416"/>
    </row>
    <row r="26" spans="3:21" s="7" customFormat="1" ht="15" customHeight="1">
      <c r="D26" s="414"/>
      <c r="E26" s="415"/>
      <c r="F26" s="415"/>
      <c r="G26" s="415"/>
      <c r="H26" s="415"/>
      <c r="I26" s="415"/>
      <c r="J26" s="415"/>
      <c r="K26" s="416"/>
    </row>
    <row r="27" spans="3:21" s="7" customFormat="1" ht="15" customHeight="1">
      <c r="D27" s="8"/>
      <c r="E27" s="8"/>
      <c r="F27" s="8"/>
      <c r="G27" s="8"/>
      <c r="H27" s="8"/>
      <c r="I27" s="8"/>
      <c r="J27" s="8"/>
      <c r="K27" s="8"/>
    </row>
    <row r="28" spans="3:21" s="7" customFormat="1" ht="15" customHeight="1"/>
    <row r="29" spans="3:21" s="7" customFormat="1" ht="15" customHeight="1">
      <c r="D29" s="414"/>
      <c r="E29" s="415"/>
      <c r="F29" s="415"/>
      <c r="G29" s="415"/>
      <c r="H29" s="415"/>
      <c r="I29" s="415"/>
      <c r="J29" s="415"/>
      <c r="K29" s="416"/>
      <c r="M29" s="8"/>
      <c r="N29" s="8"/>
      <c r="O29" s="8"/>
      <c r="P29" s="8"/>
      <c r="Q29" s="8"/>
      <c r="R29" s="8"/>
      <c r="S29" s="8"/>
      <c r="T29" s="8"/>
    </row>
    <row r="30" spans="3:21" s="7" customFormat="1" ht="15" customHeight="1">
      <c r="D30" s="414"/>
      <c r="E30" s="415"/>
      <c r="F30" s="415"/>
      <c r="G30" s="415"/>
      <c r="H30" s="415"/>
      <c r="I30" s="415"/>
      <c r="J30" s="415"/>
      <c r="K30" s="416"/>
      <c r="M30" s="8"/>
      <c r="N30" s="8"/>
      <c r="O30" s="8"/>
      <c r="P30" s="8"/>
      <c r="Q30" s="8"/>
      <c r="R30" s="8"/>
      <c r="S30" s="8"/>
      <c r="T30" s="8"/>
      <c r="U30" s="8"/>
    </row>
    <row r="31" spans="3:21" s="7" customFormat="1" ht="15" customHeight="1">
      <c r="D31" s="8"/>
      <c r="E31" s="8"/>
      <c r="F31" s="8"/>
      <c r="G31" s="8"/>
      <c r="H31" s="8"/>
      <c r="I31" s="8"/>
      <c r="J31" s="8"/>
      <c r="K31" s="8"/>
      <c r="M31" s="8"/>
      <c r="N31" s="8"/>
      <c r="O31" s="8"/>
      <c r="P31" s="8"/>
      <c r="Q31" s="8"/>
      <c r="R31" s="8"/>
      <c r="S31" s="8"/>
      <c r="T31" s="8"/>
      <c r="U31" s="8"/>
    </row>
    <row r="32" spans="3:21" s="7" customFormat="1" ht="15" customHeight="1">
      <c r="L32" s="8"/>
      <c r="M32" s="8"/>
      <c r="N32" s="8"/>
      <c r="O32" s="8"/>
      <c r="P32" s="8"/>
      <c r="Q32" s="8"/>
      <c r="R32" s="8"/>
      <c r="S32" s="8"/>
      <c r="T32" s="8"/>
      <c r="U32" s="8"/>
    </row>
    <row r="33" spans="1:21" s="8" customFormat="1" ht="15" customHeight="1">
      <c r="A33" s="7"/>
      <c r="B33" s="7"/>
      <c r="C33" s="7"/>
      <c r="D33" s="414"/>
      <c r="E33" s="415"/>
      <c r="F33" s="415"/>
      <c r="G33" s="415"/>
      <c r="H33" s="415"/>
      <c r="I33" s="415"/>
      <c r="J33" s="415"/>
      <c r="K33" s="416"/>
      <c r="M33" s="7"/>
      <c r="N33" s="7"/>
      <c r="O33" s="7"/>
      <c r="P33" s="7"/>
      <c r="Q33" s="7"/>
      <c r="R33" s="7"/>
      <c r="S33" s="7"/>
      <c r="T33" s="7"/>
    </row>
    <row r="34" spans="1:21" s="8" customFormat="1" ht="15" customHeight="1">
      <c r="A34" s="7"/>
      <c r="B34" s="7"/>
      <c r="C34" s="7"/>
      <c r="D34" s="414"/>
      <c r="E34" s="415"/>
      <c r="F34" s="415"/>
      <c r="G34" s="415"/>
      <c r="H34" s="415"/>
      <c r="I34" s="415"/>
      <c r="J34" s="415"/>
      <c r="K34" s="416"/>
      <c r="U34" s="7"/>
    </row>
    <row r="35" spans="1:21" s="8" customFormat="1" ht="15" customHeight="1">
      <c r="A35" s="7"/>
      <c r="B35" s="7"/>
      <c r="C35" s="7"/>
    </row>
    <row r="36" spans="1:21" s="8" customFormat="1" ht="15" customHeight="1">
      <c r="A36" s="7"/>
      <c r="B36" s="7"/>
      <c r="C36" s="7"/>
      <c r="D36" s="7"/>
      <c r="E36" s="7"/>
      <c r="F36" s="7"/>
      <c r="G36" s="7"/>
      <c r="H36" s="7"/>
      <c r="I36" s="7"/>
      <c r="J36" s="7"/>
      <c r="K36" s="7"/>
      <c r="L36" s="7"/>
      <c r="M36" s="7"/>
      <c r="N36" s="7"/>
      <c r="O36" s="7"/>
      <c r="P36" s="7"/>
      <c r="Q36" s="7"/>
      <c r="R36" s="7"/>
      <c r="S36" s="7"/>
      <c r="T36" s="7"/>
    </row>
    <row r="37" spans="1:21" s="7" customFormat="1" ht="15" customHeight="1">
      <c r="D37" s="414"/>
      <c r="E37" s="415"/>
      <c r="F37" s="415"/>
      <c r="G37" s="415"/>
      <c r="H37" s="415"/>
      <c r="I37" s="415"/>
      <c r="J37" s="415"/>
      <c r="K37" s="416"/>
      <c r="L37" s="8"/>
      <c r="M37" s="8"/>
      <c r="N37" s="8"/>
      <c r="O37" s="8"/>
      <c r="P37" s="8"/>
      <c r="Q37" s="8"/>
      <c r="R37" s="8"/>
      <c r="S37" s="8"/>
      <c r="T37" s="8"/>
    </row>
    <row r="38" spans="1:21" s="8" customFormat="1" ht="15" customHeight="1">
      <c r="A38" s="7"/>
      <c r="B38" s="7"/>
      <c r="C38" s="7"/>
      <c r="D38" s="414"/>
      <c r="E38" s="415"/>
      <c r="F38" s="415"/>
      <c r="G38" s="415"/>
      <c r="H38" s="415"/>
      <c r="I38" s="415"/>
      <c r="J38" s="415"/>
      <c r="K38" s="416"/>
    </row>
    <row r="39" spans="1:21" s="8" customFormat="1" ht="15" customHeight="1">
      <c r="A39" s="7"/>
      <c r="B39" s="7"/>
      <c r="C39" s="7"/>
      <c r="L39" s="7"/>
      <c r="M39" s="7"/>
      <c r="N39" s="7"/>
      <c r="O39" s="7"/>
      <c r="P39" s="7"/>
      <c r="Q39" s="7"/>
      <c r="R39" s="7"/>
      <c r="S39" s="7"/>
      <c r="T39" s="7"/>
    </row>
    <row r="40" spans="1:21" s="7" customFormat="1" ht="15" customHeight="1">
      <c r="G40" s="8"/>
      <c r="H40" s="8"/>
      <c r="I40" s="8"/>
      <c r="J40" s="8"/>
      <c r="K40" s="8"/>
      <c r="L40" s="8"/>
      <c r="M40" s="8"/>
      <c r="N40" s="8"/>
      <c r="O40" s="8"/>
      <c r="P40" s="8"/>
      <c r="Q40" s="8"/>
      <c r="R40" s="8"/>
      <c r="S40" s="8"/>
      <c r="T40" s="8"/>
    </row>
    <row r="41" spans="1:21" s="8" customFormat="1" ht="15" customHeight="1">
      <c r="A41" s="7"/>
      <c r="B41" s="7"/>
      <c r="C41" s="7"/>
      <c r="D41" s="7"/>
      <c r="E41" s="7"/>
      <c r="F41" s="7"/>
    </row>
    <row r="42" spans="1:21" s="8" customFormat="1" ht="15" customHeight="1">
      <c r="A42" s="346"/>
      <c r="B42" s="7"/>
      <c r="C42" s="7"/>
      <c r="D42" s="7"/>
      <c r="E42" s="7"/>
      <c r="F42" s="7"/>
      <c r="G42" s="7"/>
      <c r="H42" s="7"/>
      <c r="I42" s="7"/>
      <c r="J42" s="7"/>
      <c r="K42" s="7"/>
      <c r="L42" s="7"/>
      <c r="M42" s="7"/>
      <c r="N42" s="7"/>
      <c r="O42" s="7"/>
      <c r="P42" s="7"/>
      <c r="Q42" s="7"/>
      <c r="R42" s="7"/>
      <c r="S42" s="7"/>
      <c r="T42" s="7"/>
    </row>
    <row r="43" spans="1:21" s="7" customFormat="1" ht="15" customHeight="1">
      <c r="A43" s="346"/>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row>
    <row r="46" spans="1:21" s="7" customFormat="1" ht="15" customHeight="1">
      <c r="G46" s="8"/>
      <c r="H46" s="8"/>
      <c r="I46" s="8"/>
      <c r="J46" s="8"/>
      <c r="K46" s="8"/>
      <c r="L46" s="8"/>
      <c r="M46" s="8"/>
      <c r="N46" s="8"/>
      <c r="O46" s="8"/>
      <c r="P46" s="8"/>
      <c r="Q46" s="8"/>
      <c r="R46" s="8"/>
      <c r="S46" s="8"/>
      <c r="T46" s="8"/>
      <c r="U46" s="8"/>
    </row>
    <row r="47" spans="1:21" s="8" customFormat="1" ht="15" customHeight="1">
      <c r="A47" s="7"/>
      <c r="B47" s="7"/>
      <c r="C47" s="7"/>
      <c r="D47" s="7"/>
      <c r="E47" s="7"/>
      <c r="F47" s="7"/>
      <c r="M47" s="7"/>
      <c r="N47" s="7"/>
      <c r="O47" s="7"/>
      <c r="P47" s="7"/>
      <c r="Q47" s="7"/>
      <c r="R47" s="7"/>
      <c r="S47" s="7"/>
      <c r="T47" s="7"/>
    </row>
    <row r="48" spans="1:21" s="8" customFormat="1" ht="15" customHeight="1">
      <c r="A48" s="7"/>
      <c r="B48" s="7"/>
      <c r="C48" s="7"/>
      <c r="D48" s="7"/>
      <c r="E48" s="7"/>
      <c r="F48" s="7"/>
      <c r="U48" s="7"/>
    </row>
    <row r="49" spans="1:21" s="8" customFormat="1" ht="15" customHeight="1">
      <c r="A49" s="7"/>
      <c r="B49" s="7"/>
      <c r="C49" s="7"/>
      <c r="D49" s="7"/>
      <c r="E49" s="7"/>
      <c r="F49" s="7"/>
    </row>
    <row r="50" spans="1:21" s="8" customFormat="1" ht="15" customHeight="1">
      <c r="A50" s="7"/>
      <c r="B50" s="7"/>
      <c r="C50" s="7"/>
      <c r="D50" s="7"/>
      <c r="E50" s="7"/>
      <c r="F50" s="7"/>
      <c r="G50" s="7"/>
      <c r="H50" s="7"/>
      <c r="I50" s="7"/>
      <c r="J50" s="7"/>
      <c r="K50" s="7"/>
      <c r="L50" s="7"/>
      <c r="M50" s="7"/>
      <c r="N50" s="7"/>
      <c r="O50" s="7"/>
      <c r="P50" s="7"/>
      <c r="Q50" s="7"/>
      <c r="R50" s="7"/>
      <c r="S50" s="7"/>
      <c r="T50" s="7"/>
    </row>
    <row r="51" spans="1:21" s="7" customFormat="1" ht="15" customHeight="1">
      <c r="G51" s="8"/>
      <c r="H51" s="8"/>
      <c r="I51" s="8"/>
      <c r="J51" s="8"/>
      <c r="K51" s="8"/>
      <c r="L51" s="8"/>
    </row>
    <row r="52" spans="1:21" s="8" customFormat="1" ht="15" customHeight="1">
      <c r="A52" s="7"/>
      <c r="B52" s="7"/>
      <c r="C52" s="7"/>
      <c r="D52" s="7"/>
      <c r="E52" s="7"/>
      <c r="F52" s="7"/>
      <c r="M52" s="7"/>
      <c r="N52" s="7"/>
      <c r="O52" s="7"/>
      <c r="P52" s="7"/>
      <c r="Q52" s="7"/>
      <c r="R52" s="7"/>
      <c r="S52" s="7"/>
      <c r="T52" s="7"/>
      <c r="U52" s="7"/>
    </row>
    <row r="53" spans="1:21" s="8" customFormat="1" ht="15" customHeight="1">
      <c r="A53" s="7"/>
      <c r="B53" s="7"/>
      <c r="C53" s="7"/>
      <c r="D53" s="7"/>
      <c r="E53" s="7"/>
      <c r="F53" s="7"/>
      <c r="G53" s="7"/>
      <c r="H53" s="7"/>
      <c r="I53" s="7"/>
      <c r="J53" s="7"/>
      <c r="K53" s="7"/>
      <c r="L53" s="7"/>
      <c r="M53" s="7"/>
      <c r="N53" s="7"/>
      <c r="O53" s="7"/>
      <c r="P53" s="7"/>
      <c r="Q53" s="7"/>
      <c r="R53" s="7"/>
      <c r="S53" s="7"/>
      <c r="T53" s="7"/>
      <c r="U53" s="7"/>
    </row>
    <row r="54" spans="1:21" s="7" customFormat="1" ht="15" customHeight="1"/>
    <row r="55" spans="1:21" s="7" customFormat="1" ht="15" customHeight="1"/>
    <row r="56" spans="1:21" s="7" customFormat="1" ht="15" customHeight="1">
      <c r="M56" s="8"/>
      <c r="N56" s="8"/>
      <c r="O56" s="8"/>
      <c r="P56" s="8"/>
      <c r="Q56" s="8"/>
      <c r="R56" s="8"/>
      <c r="S56" s="8"/>
      <c r="T56" s="8"/>
    </row>
    <row r="57" spans="1:21" s="7" customFormat="1" ht="15" customHeight="1">
      <c r="U57" s="8"/>
    </row>
    <row r="58" spans="1:21" s="7" customFormat="1" ht="15" customHeight="1">
      <c r="M58" s="8"/>
      <c r="N58" s="8"/>
      <c r="O58" s="8"/>
      <c r="P58" s="8"/>
      <c r="Q58" s="8"/>
      <c r="R58" s="8"/>
      <c r="S58" s="8"/>
      <c r="T58" s="8"/>
    </row>
    <row r="59" spans="1:21" s="7" customFormat="1" ht="15" customHeight="1">
      <c r="G59" s="8"/>
      <c r="H59" s="8"/>
      <c r="I59" s="8"/>
      <c r="J59" s="8"/>
      <c r="K59" s="8"/>
      <c r="L59" s="8"/>
      <c r="M59" s="8"/>
      <c r="N59" s="8"/>
      <c r="O59" s="8"/>
      <c r="P59" s="8"/>
      <c r="Q59" s="8"/>
      <c r="R59" s="8"/>
      <c r="S59" s="8"/>
      <c r="T59" s="8"/>
      <c r="U59" s="8"/>
    </row>
    <row r="60" spans="1:21" s="8" customFormat="1" ht="15" customHeight="1">
      <c r="A60" s="7"/>
      <c r="B60" s="7"/>
      <c r="C60" s="7"/>
      <c r="D60" s="7"/>
      <c r="E60" s="7"/>
      <c r="F60" s="7"/>
      <c r="G60" s="7"/>
      <c r="H60" s="7"/>
      <c r="I60" s="7"/>
      <c r="J60" s="7"/>
      <c r="K60" s="7"/>
      <c r="L60" s="7"/>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row>
    <row r="63" spans="1:21" s="8" customFormat="1" ht="15" customHeight="1">
      <c r="A63" s="7"/>
      <c r="B63" s="7"/>
      <c r="C63" s="7"/>
      <c r="D63" s="7"/>
      <c r="E63" s="7"/>
      <c r="F63" s="7"/>
      <c r="M63" s="7"/>
      <c r="N63" s="7"/>
      <c r="O63" s="7"/>
      <c r="P63" s="7"/>
      <c r="Q63" s="7"/>
      <c r="R63" s="7"/>
      <c r="S63" s="7"/>
      <c r="T63" s="7"/>
    </row>
    <row r="64" spans="1:21" s="8" customFormat="1" ht="15" customHeight="1">
      <c r="A64" s="7"/>
      <c r="B64" s="7"/>
      <c r="C64" s="7"/>
      <c r="D64" s="7"/>
      <c r="E64" s="7"/>
      <c r="F64" s="7"/>
      <c r="M64" s="7"/>
      <c r="N64" s="7"/>
      <c r="O64" s="7"/>
      <c r="P64" s="7"/>
      <c r="Q64" s="7"/>
      <c r="R64" s="7"/>
      <c r="S64" s="7"/>
      <c r="T64" s="7"/>
      <c r="U64" s="7"/>
    </row>
    <row r="65" spans="1:21" s="8" customFormat="1" ht="15" customHeight="1">
      <c r="A65" s="7"/>
      <c r="B65" s="7"/>
      <c r="C65" s="7"/>
      <c r="D65" s="7"/>
      <c r="E65" s="7"/>
      <c r="F65" s="7"/>
      <c r="M65" s="7"/>
      <c r="N65" s="7"/>
      <c r="O65" s="7"/>
      <c r="P65" s="7"/>
      <c r="Q65" s="7"/>
      <c r="R65" s="7"/>
      <c r="S65" s="7"/>
      <c r="T65" s="7"/>
      <c r="U65" s="7"/>
    </row>
    <row r="66" spans="1:21" s="8" customFormat="1" ht="15" customHeight="1">
      <c r="A66" s="7"/>
      <c r="B66" s="7"/>
      <c r="C66" s="7"/>
      <c r="D66" s="7"/>
      <c r="E66" s="7"/>
      <c r="F66" s="7"/>
      <c r="G66" s="7"/>
      <c r="H66" s="7"/>
      <c r="I66" s="7"/>
      <c r="J66" s="7"/>
      <c r="K66" s="7"/>
      <c r="L66" s="7"/>
      <c r="M66" s="7"/>
      <c r="N66" s="7"/>
      <c r="O66" s="7"/>
      <c r="P66" s="7"/>
      <c r="Q66" s="7"/>
      <c r="R66" s="7"/>
      <c r="S66" s="7"/>
      <c r="T66" s="7"/>
      <c r="U66" s="7"/>
    </row>
    <row r="67" spans="1:21" s="7" customFormat="1" ht="15" customHeight="1"/>
    <row r="68" spans="1:21" s="7" customFormat="1" ht="15" customHeight="1"/>
    <row r="69" spans="1:21" s="7" customFormat="1" ht="15" customHeight="1">
      <c r="M69" s="8"/>
      <c r="N69" s="8"/>
      <c r="O69" s="8"/>
      <c r="P69" s="8"/>
      <c r="Q69" s="8"/>
      <c r="R69" s="8"/>
      <c r="S69" s="8"/>
      <c r="T69" s="8"/>
    </row>
    <row r="70" spans="1:21" s="7" customFormat="1" ht="15" customHeight="1">
      <c r="U70" s="8"/>
    </row>
    <row r="71" spans="1:21" s="7" customFormat="1" ht="15" customHeight="1">
      <c r="M71" s="8"/>
      <c r="N71" s="8"/>
      <c r="O71" s="8"/>
      <c r="P71" s="8"/>
      <c r="Q71" s="8"/>
      <c r="R71" s="8"/>
      <c r="S71" s="8"/>
      <c r="T71" s="8"/>
    </row>
    <row r="72" spans="1:21" s="7" customFormat="1" ht="15" customHeight="1">
      <c r="G72" s="8"/>
      <c r="H72" s="8"/>
      <c r="I72" s="8"/>
      <c r="J72" s="8"/>
      <c r="K72" s="8"/>
      <c r="L72" s="8"/>
      <c r="U72" s="8"/>
    </row>
    <row r="73" spans="1:21" s="8" customFormat="1" ht="15" customHeight="1">
      <c r="A73" s="7"/>
      <c r="B73" s="7"/>
      <c r="C73" s="7"/>
      <c r="D73" s="7"/>
      <c r="E73" s="7"/>
      <c r="F73" s="7"/>
      <c r="G73" s="7"/>
      <c r="H73" s="7"/>
      <c r="I73" s="7"/>
      <c r="J73" s="7"/>
      <c r="K73" s="7"/>
      <c r="L73" s="7"/>
      <c r="U73" s="7"/>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G75" s="7"/>
      <c r="H75" s="7"/>
      <c r="I75" s="7"/>
      <c r="J75" s="7"/>
      <c r="K75" s="7"/>
      <c r="L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M77" s="7"/>
      <c r="N77" s="7"/>
      <c r="O77" s="7"/>
      <c r="P77" s="7"/>
      <c r="Q77" s="7"/>
      <c r="R77" s="7"/>
      <c r="S77" s="7"/>
      <c r="T77" s="7"/>
    </row>
    <row r="78" spans="1:21" s="8" customFormat="1" ht="15" customHeight="1">
      <c r="A78" s="7"/>
      <c r="B78" s="7"/>
      <c r="C78" s="7"/>
      <c r="D78" s="7"/>
      <c r="E78" s="7"/>
      <c r="F78" s="7"/>
      <c r="M78" s="7"/>
      <c r="N78" s="7"/>
      <c r="O78" s="7"/>
      <c r="P78" s="7"/>
      <c r="Q78" s="7"/>
      <c r="R78" s="7"/>
      <c r="S78" s="7"/>
      <c r="T78" s="7"/>
      <c r="U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G80" s="7"/>
      <c r="H80" s="7"/>
      <c r="I80" s="7"/>
      <c r="J80" s="7"/>
      <c r="K80" s="7"/>
      <c r="L80" s="7"/>
      <c r="M80" s="7"/>
      <c r="N80" s="7"/>
      <c r="O80" s="7"/>
      <c r="P80" s="7"/>
      <c r="Q80" s="7"/>
      <c r="R80" s="7"/>
      <c r="S80" s="7"/>
      <c r="T80" s="7"/>
      <c r="U80" s="7"/>
    </row>
    <row r="81" spans="1:21" s="7" customFormat="1" ht="15" customHeight="1"/>
    <row r="82" spans="1:21" s="7" customFormat="1" ht="15" customHeight="1"/>
    <row r="83" spans="1:21" s="7" customFormat="1" ht="15" customHeight="1"/>
    <row r="84" spans="1:21" s="7" customFormat="1" ht="15" customHeight="1"/>
    <row r="85" spans="1:21" s="7" customFormat="1" ht="15" customHeight="1"/>
    <row r="86" spans="1:21" s="7" customFormat="1" ht="15" customHeight="1"/>
    <row r="87" spans="1:21" s="7" customFormat="1" ht="15" customHeight="1">
      <c r="M87" s="8"/>
      <c r="N87" s="8"/>
      <c r="O87" s="8"/>
      <c r="P87" s="8"/>
      <c r="Q87" s="8"/>
      <c r="R87" s="8"/>
      <c r="S87" s="8"/>
      <c r="T87" s="8"/>
    </row>
    <row r="88" spans="1:21" s="7" customFormat="1" ht="15" customHeight="1">
      <c r="M88" s="8"/>
      <c r="N88" s="8"/>
      <c r="O88" s="8"/>
      <c r="P88" s="8"/>
      <c r="Q88" s="8"/>
      <c r="R88" s="8"/>
      <c r="S88" s="8"/>
      <c r="T88" s="8"/>
      <c r="U88" s="8"/>
    </row>
    <row r="89" spans="1:21" s="7" customFormat="1" ht="15" customHeight="1">
      <c r="M89" s="8"/>
      <c r="N89" s="8"/>
      <c r="O89" s="8"/>
      <c r="P89" s="8"/>
      <c r="Q89" s="8"/>
      <c r="R89" s="8"/>
      <c r="S89" s="8"/>
      <c r="T89" s="8"/>
      <c r="U89" s="8"/>
    </row>
    <row r="90" spans="1:21" s="7" customFormat="1" ht="15" customHeight="1">
      <c r="G90" s="8"/>
      <c r="H90" s="8"/>
      <c r="I90" s="8"/>
      <c r="J90" s="8"/>
      <c r="K90" s="8"/>
      <c r="L90" s="8"/>
      <c r="M90" s="8"/>
      <c r="N90" s="8"/>
      <c r="O90" s="8"/>
      <c r="P90" s="8"/>
      <c r="Q90" s="8"/>
      <c r="R90" s="8"/>
      <c r="S90" s="8"/>
      <c r="T90" s="8"/>
      <c r="U90" s="8"/>
    </row>
    <row r="91" spans="1:21" s="8" customFormat="1" ht="15" customHeight="1">
      <c r="A91" s="7"/>
      <c r="B91" s="7"/>
      <c r="C91" s="7"/>
      <c r="D91" s="7"/>
      <c r="E91" s="7"/>
      <c r="F91" s="7"/>
      <c r="M91" s="7"/>
      <c r="N91" s="7"/>
      <c r="O91" s="7"/>
      <c r="P91" s="7"/>
      <c r="Q91" s="7"/>
      <c r="R91" s="7"/>
      <c r="S91" s="7"/>
      <c r="T91" s="7"/>
    </row>
    <row r="92" spans="1:21" s="8" customFormat="1" ht="15" customHeight="1">
      <c r="A92" s="7"/>
      <c r="B92" s="7"/>
      <c r="C92" s="7"/>
      <c r="D92" s="7"/>
      <c r="E92" s="7"/>
      <c r="F92" s="7"/>
      <c r="M92" s="7"/>
      <c r="N92" s="7"/>
      <c r="O92" s="7"/>
      <c r="P92" s="7"/>
      <c r="Q92" s="7"/>
      <c r="R92" s="7"/>
      <c r="S92" s="7"/>
      <c r="T92" s="7"/>
      <c r="U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G94" s="7"/>
      <c r="H94" s="7"/>
      <c r="I94" s="7"/>
      <c r="J94" s="7"/>
      <c r="K94" s="7"/>
      <c r="L94" s="7"/>
      <c r="M94" s="7"/>
      <c r="N94" s="7"/>
      <c r="O94" s="7"/>
      <c r="P94" s="7"/>
      <c r="Q94" s="7"/>
      <c r="R94" s="7"/>
      <c r="S94" s="7"/>
      <c r="T94" s="7"/>
      <c r="U94" s="7"/>
    </row>
    <row r="95" spans="1:21" s="7" customFormat="1" ht="15" customHeight="1"/>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ht="15" customHeight="1"/>
    <row r="116" s="7" customFormat="1" ht="15" customHeigh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sheetData>
  <sheetProtection algorithmName="SHA-512" hashValue="2js91Wk+vozr6JBsH05K3Set3eYjVwG34dWoZiHrIqQQJJMpj7OYxl2S2cstzvw4aSsrJaYz+bWYZorrvhC3Dg==" saltValue="WDviBQDsbdWbeuRv/wwFOQ==" spinCount="100000" sheet="1" objects="1" scenarios="1" selectLockedCells="1"/>
  <mergeCells count="25">
    <mergeCell ref="C10:H11"/>
    <mergeCell ref="O19:T20"/>
    <mergeCell ref="D37:D38"/>
    <mergeCell ref="E37:J38"/>
    <mergeCell ref="K37:K38"/>
    <mergeCell ref="C17:J17"/>
    <mergeCell ref="C13:F13"/>
    <mergeCell ref="C14:J14"/>
    <mergeCell ref="D29:D30"/>
    <mergeCell ref="E29:J30"/>
    <mergeCell ref="K29:K30"/>
    <mergeCell ref="D33:D34"/>
    <mergeCell ref="E33:J34"/>
    <mergeCell ref="K33:K34"/>
    <mergeCell ref="K21:K22"/>
    <mergeCell ref="N21:S22"/>
    <mergeCell ref="T21:T22"/>
    <mergeCell ref="D25:D26"/>
    <mergeCell ref="E25:J26"/>
    <mergeCell ref="K25:K26"/>
    <mergeCell ref="C16:J16"/>
    <mergeCell ref="E19:J20"/>
    <mergeCell ref="M21:M22"/>
    <mergeCell ref="K19:K20"/>
    <mergeCell ref="D19:D20"/>
  </mergeCells>
  <hyperlinks>
    <hyperlink ref="E4" location="'Output overview'!A1" display="OUTPUT" xr:uid="{B555F811-4DC2-4A86-B3CA-F5ADF555CBB1}"/>
    <hyperlink ref="G4" location="'Appendix overview'!A1" display="APPENDIX" xr:uid="{06B9E6E3-18C7-411E-982F-09FC7EFD6C09}"/>
    <hyperlink ref="I4" location="'Legal caveat'!A1" display="LEGAL CAVEAT" xr:uid="{E4166E9F-2CEA-4046-9285-C091D9CCCF88}"/>
    <hyperlink ref="C4" location="'Analytical input overview'!A1" display="ANALYTICAL INPUTS" xr:uid="{C9776319-C248-42DF-B868-B5038E98D9CC}"/>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41DA-71E4-4A13-9F4C-8B52D6CED787}">
  <dimension ref="A1:U226"/>
  <sheetViews>
    <sheetView showGridLines="0" showRowColHeaders="0" topLeftCell="A8" zoomScale="80" zoomScaleNormal="80" workbookViewId="0">
      <selection activeCell="A18" sqref="A18"/>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 width="8.90625" style="1" bestFit="1" customWidth="1"/>
    <col min="17" max="16384" width="8.90625" style="1"/>
  </cols>
  <sheetData>
    <row r="1" spans="2:20" s="99" customFormat="1" ht="65.150000000000006" customHeight="1">
      <c r="C1" s="98"/>
      <c r="D1" s="98"/>
      <c r="N1" s="125"/>
    </row>
    <row r="2" spans="2:20" s="101" customFormat="1" ht="14.15" customHeight="1">
      <c r="C2" s="100"/>
      <c r="D2" s="100"/>
    </row>
    <row r="3" spans="2:20" ht="2.15" customHeight="1">
      <c r="B3" s="22"/>
      <c r="C3" s="23"/>
      <c r="D3" s="22"/>
    </row>
    <row r="4" spans="2:20" s="21" customFormat="1" ht="13.5" customHeight="1">
      <c r="C4" s="379" t="s">
        <v>16</v>
      </c>
      <c r="E4" s="350" t="s">
        <v>15</v>
      </c>
      <c r="G4" s="350" t="s">
        <v>14</v>
      </c>
      <c r="I4" s="350" t="s">
        <v>13</v>
      </c>
    </row>
    <row r="5" spans="2:20" ht="5.25" customHeight="1"/>
    <row r="6" spans="2:20" ht="15" customHeight="1">
      <c r="J6" s="20"/>
    </row>
    <row r="7" spans="2:20" ht="24.9" customHeight="1"/>
    <row r="8" spans="2:20" ht="31.5">
      <c r="B8" s="19"/>
      <c r="C8" s="18" t="s">
        <v>8</v>
      </c>
      <c r="E8" s="2"/>
    </row>
    <row r="9" spans="2:20" ht="14.15" customHeight="1">
      <c r="E9" s="2"/>
    </row>
    <row r="10" spans="2:20" ht="328.5" customHeight="1">
      <c r="C10" s="413" t="s">
        <v>61</v>
      </c>
      <c r="D10" s="413"/>
      <c r="E10" s="413"/>
      <c r="F10" s="413"/>
      <c r="G10" s="162"/>
      <c r="H10" s="17"/>
    </row>
    <row r="11" spans="2:20" ht="15" customHeight="1">
      <c r="C11" s="14"/>
      <c r="D11" s="16"/>
      <c r="E11" s="15"/>
      <c r="F11" s="15"/>
      <c r="G11" s="15"/>
      <c r="H11" s="14"/>
      <c r="J11" s="14"/>
      <c r="K11" s="14"/>
      <c r="L11" s="14"/>
      <c r="M11" s="14"/>
      <c r="N11" s="14"/>
      <c r="O11" s="14"/>
      <c r="P11" s="14"/>
      <c r="Q11" s="14"/>
    </row>
    <row r="12" spans="2:20" ht="15" customHeight="1">
      <c r="C12" s="14"/>
      <c r="D12" s="412"/>
      <c r="E12" s="409"/>
      <c r="F12" s="409"/>
      <c r="G12" s="409"/>
      <c r="H12" s="409"/>
      <c r="I12" s="409"/>
      <c r="J12" s="409"/>
      <c r="K12" s="410"/>
      <c r="M12" s="419"/>
      <c r="N12" s="420"/>
      <c r="O12" s="420"/>
      <c r="P12" s="420"/>
      <c r="Q12" s="420"/>
      <c r="R12" s="420"/>
      <c r="S12" s="420"/>
      <c r="T12" s="421"/>
    </row>
    <row r="13" spans="2:20" ht="15" customHeight="1">
      <c r="C13" s="13"/>
      <c r="D13" s="412"/>
      <c r="E13" s="409"/>
      <c r="F13" s="409"/>
      <c r="G13" s="409"/>
      <c r="H13" s="409"/>
      <c r="I13" s="409"/>
      <c r="J13" s="409"/>
      <c r="K13" s="410"/>
      <c r="M13" s="419"/>
      <c r="N13" s="420"/>
      <c r="O13" s="420"/>
      <c r="P13" s="420"/>
      <c r="Q13" s="420"/>
      <c r="R13" s="420"/>
      <c r="S13" s="420"/>
      <c r="T13" s="421"/>
    </row>
    <row r="14" spans="2:20" ht="18.649999999999999" customHeight="1">
      <c r="C14" s="13"/>
      <c r="D14" s="13"/>
      <c r="E14" s="13"/>
      <c r="F14" s="13"/>
      <c r="G14" s="13"/>
      <c r="H14" s="13"/>
      <c r="I14" s="13"/>
      <c r="J14" s="13"/>
      <c r="K14" s="13"/>
      <c r="M14" s="13"/>
      <c r="N14" s="13"/>
      <c r="O14" s="13"/>
      <c r="P14" s="13"/>
      <c r="Q14" s="13"/>
      <c r="R14" s="13"/>
      <c r="S14" s="13"/>
      <c r="T14" s="13"/>
    </row>
    <row r="15" spans="2:20" s="83" customFormat="1" ht="18.649999999999999" customHeight="1">
      <c r="C15" s="84"/>
      <c r="D15" s="85"/>
      <c r="E15" s="86"/>
      <c r="F15" s="86"/>
      <c r="G15" s="86"/>
      <c r="H15" s="86"/>
      <c r="I15" s="86"/>
      <c r="J15" s="86"/>
      <c r="K15" s="411"/>
      <c r="M15" s="417"/>
      <c r="N15" s="418"/>
      <c r="O15" s="418"/>
      <c r="P15" s="418"/>
      <c r="Q15" s="418"/>
      <c r="R15" s="418"/>
      <c r="S15" s="418"/>
      <c r="T15" s="411"/>
    </row>
    <row r="16" spans="2:20" s="83" customFormat="1" ht="18.649999999999999" customHeight="1">
      <c r="C16" s="88"/>
      <c r="D16" s="85"/>
      <c r="E16" s="86"/>
      <c r="F16" s="86"/>
      <c r="G16" s="86"/>
      <c r="H16" s="86"/>
      <c r="I16" s="86"/>
      <c r="J16" s="86"/>
      <c r="K16" s="411"/>
      <c r="M16" s="417"/>
      <c r="N16" s="418"/>
      <c r="O16" s="418"/>
      <c r="P16" s="418"/>
      <c r="Q16" s="418"/>
      <c r="R16" s="418"/>
      <c r="S16" s="418"/>
      <c r="T16" s="411"/>
    </row>
    <row r="17" spans="1:21" s="83" customFormat="1" ht="18.649999999999999" customHeight="1">
      <c r="D17" s="89"/>
      <c r="E17" s="89"/>
      <c r="F17" s="89"/>
      <c r="G17" s="89"/>
      <c r="H17" s="89"/>
      <c r="I17" s="89"/>
      <c r="J17" s="89"/>
      <c r="K17" s="89"/>
      <c r="M17" s="89"/>
      <c r="N17" s="89"/>
      <c r="O17" s="89"/>
      <c r="P17" s="89"/>
      <c r="Q17" s="89"/>
      <c r="R17" s="89"/>
      <c r="S17" s="89"/>
      <c r="T17" s="89"/>
    </row>
    <row r="18" spans="1:21" s="7" customFormat="1" ht="18.649999999999999" customHeight="1">
      <c r="A18" s="380"/>
    </row>
    <row r="19" spans="1:21" s="7" customFormat="1" ht="18.649999999999999" customHeight="1">
      <c r="D19" s="414"/>
      <c r="E19" s="415"/>
      <c r="F19" s="415"/>
      <c r="G19" s="415"/>
      <c r="H19" s="415"/>
      <c r="I19" s="415"/>
      <c r="J19" s="415"/>
      <c r="K19" s="416"/>
    </row>
    <row r="20" spans="1:21" s="7" customFormat="1" ht="18.649999999999999" customHeight="1">
      <c r="D20" s="414"/>
      <c r="E20" s="415"/>
      <c r="F20" s="415"/>
      <c r="G20" s="415"/>
      <c r="H20" s="415"/>
      <c r="I20" s="415"/>
      <c r="J20" s="415"/>
      <c r="K20" s="416"/>
    </row>
    <row r="21" spans="1:21" s="7" customFormat="1" ht="15" customHeight="1">
      <c r="D21" s="8"/>
      <c r="E21" s="8"/>
      <c r="F21" s="8"/>
      <c r="G21" s="8"/>
      <c r="H21" s="8"/>
      <c r="I21" s="8"/>
      <c r="J21" s="8"/>
      <c r="K21" s="8"/>
    </row>
    <row r="22" spans="1:21" s="7" customFormat="1" ht="15" customHeight="1"/>
    <row r="23" spans="1:21" s="7" customFormat="1" ht="15" customHeight="1">
      <c r="D23" s="414"/>
      <c r="E23" s="415"/>
      <c r="F23" s="415"/>
      <c r="G23" s="415"/>
      <c r="H23" s="415"/>
      <c r="I23" s="415"/>
      <c r="J23" s="415"/>
      <c r="K23" s="416"/>
      <c r="M23" s="8"/>
      <c r="N23" s="8"/>
      <c r="O23" s="8"/>
      <c r="P23" s="8"/>
      <c r="Q23" s="8"/>
      <c r="R23" s="8"/>
      <c r="S23" s="8"/>
      <c r="T23" s="8"/>
    </row>
    <row r="24" spans="1:21" s="7" customFormat="1" ht="15" customHeight="1">
      <c r="D24" s="414"/>
      <c r="E24" s="415"/>
      <c r="F24" s="415"/>
      <c r="G24" s="415"/>
      <c r="H24" s="415"/>
      <c r="I24" s="415"/>
      <c r="J24" s="415"/>
      <c r="K24" s="416"/>
      <c r="M24" s="8"/>
      <c r="N24" s="8"/>
      <c r="O24" s="8"/>
      <c r="P24" s="8"/>
      <c r="Q24" s="8"/>
      <c r="R24" s="8"/>
      <c r="S24" s="8"/>
      <c r="T24" s="8"/>
      <c r="U24" s="8"/>
    </row>
    <row r="25" spans="1:21" s="7" customFormat="1" ht="15" customHeight="1">
      <c r="D25" s="8"/>
      <c r="E25" s="8"/>
      <c r="F25" s="8"/>
      <c r="G25" s="8"/>
      <c r="H25" s="8"/>
      <c r="I25" s="8"/>
      <c r="J25" s="8"/>
      <c r="K25" s="8"/>
      <c r="M25" s="8"/>
      <c r="N25" s="8"/>
      <c r="O25" s="8"/>
      <c r="P25" s="8"/>
      <c r="Q25" s="8"/>
      <c r="R25" s="8"/>
      <c r="S25" s="8"/>
      <c r="T25" s="8"/>
      <c r="U25" s="8"/>
    </row>
    <row r="26" spans="1:21" s="7" customFormat="1" ht="15" customHeight="1">
      <c r="L26" s="8"/>
      <c r="M26" s="8"/>
      <c r="N26" s="8"/>
      <c r="O26" s="8"/>
      <c r="P26" s="8"/>
      <c r="Q26" s="8"/>
      <c r="R26" s="8"/>
      <c r="S26" s="8"/>
      <c r="T26" s="8"/>
      <c r="U26" s="8"/>
    </row>
    <row r="27" spans="1:21" s="8" customFormat="1" ht="15" customHeight="1">
      <c r="A27" s="7"/>
      <c r="B27" s="7"/>
      <c r="C27" s="7"/>
      <c r="D27" s="414"/>
      <c r="E27" s="415"/>
      <c r="F27" s="415"/>
      <c r="G27" s="415"/>
      <c r="H27" s="415"/>
      <c r="I27" s="415"/>
      <c r="J27" s="415"/>
      <c r="K27" s="416"/>
      <c r="M27" s="7"/>
      <c r="N27" s="7"/>
      <c r="O27" s="7"/>
      <c r="P27" s="7"/>
      <c r="Q27" s="7"/>
      <c r="R27" s="7"/>
      <c r="S27" s="7"/>
      <c r="T27" s="7"/>
    </row>
    <row r="28" spans="1:21" s="8" customFormat="1" ht="15" customHeight="1">
      <c r="A28" s="7"/>
      <c r="B28" s="7"/>
      <c r="C28" s="7"/>
      <c r="D28" s="414"/>
      <c r="E28" s="415"/>
      <c r="F28" s="415"/>
      <c r="G28" s="415"/>
      <c r="H28" s="415"/>
      <c r="I28" s="415"/>
      <c r="J28" s="415"/>
      <c r="K28" s="416"/>
      <c r="U28" s="7"/>
    </row>
    <row r="29" spans="1:21" s="8" customFormat="1" ht="15" customHeight="1">
      <c r="A29" s="7"/>
      <c r="B29" s="7"/>
      <c r="C29" s="7"/>
    </row>
    <row r="30" spans="1:21" s="8" customFormat="1" ht="15" customHeight="1">
      <c r="A30" s="7"/>
      <c r="B30" s="7"/>
      <c r="C30" s="7"/>
      <c r="D30" s="7"/>
      <c r="E30" s="7"/>
      <c r="F30" s="7"/>
      <c r="G30" s="7"/>
      <c r="H30" s="7"/>
      <c r="I30" s="7"/>
      <c r="J30" s="7"/>
      <c r="K30" s="7"/>
      <c r="L30" s="7"/>
      <c r="M30" s="7"/>
      <c r="N30" s="7"/>
      <c r="O30" s="7"/>
      <c r="P30" s="7"/>
      <c r="Q30" s="7"/>
      <c r="R30" s="7"/>
      <c r="S30" s="7"/>
      <c r="T30" s="7"/>
    </row>
    <row r="31" spans="1:21" s="7" customFormat="1" ht="15" customHeight="1">
      <c r="D31" s="414"/>
      <c r="E31" s="415"/>
      <c r="F31" s="415"/>
      <c r="G31" s="415"/>
      <c r="H31" s="415"/>
      <c r="I31" s="415"/>
      <c r="J31" s="415"/>
      <c r="K31" s="416"/>
      <c r="L31" s="8"/>
      <c r="M31" s="8"/>
      <c r="N31" s="8"/>
      <c r="O31" s="8"/>
      <c r="P31" s="8"/>
      <c r="Q31" s="8"/>
      <c r="R31" s="8"/>
      <c r="S31" s="8"/>
      <c r="T31" s="8"/>
    </row>
    <row r="32" spans="1:21" s="8" customFormat="1" ht="15" customHeight="1">
      <c r="A32" s="7"/>
      <c r="B32" s="7"/>
      <c r="C32" s="7"/>
      <c r="D32" s="414"/>
      <c r="E32" s="415"/>
      <c r="F32" s="415"/>
      <c r="G32" s="415"/>
      <c r="H32" s="415"/>
      <c r="I32" s="415"/>
      <c r="J32" s="415"/>
      <c r="K32" s="416"/>
    </row>
    <row r="33" spans="1:21" s="8" customFormat="1" ht="15" customHeight="1">
      <c r="A33" s="7"/>
      <c r="B33" s="7"/>
      <c r="C33" s="7"/>
      <c r="L33" s="7"/>
      <c r="M33" s="7"/>
      <c r="N33" s="7"/>
      <c r="O33" s="7"/>
      <c r="P33" s="7"/>
      <c r="Q33" s="7"/>
      <c r="R33" s="7"/>
      <c r="S33" s="7"/>
      <c r="T33" s="7"/>
    </row>
    <row r="34" spans="1:21" s="7" customFormat="1" ht="15" customHeight="1">
      <c r="G34" s="8"/>
      <c r="H34" s="8"/>
      <c r="I34" s="8"/>
      <c r="J34" s="8"/>
      <c r="K34" s="8"/>
      <c r="L34" s="8"/>
      <c r="M34" s="8"/>
      <c r="N34" s="8"/>
      <c r="O34" s="8"/>
      <c r="P34" s="8"/>
      <c r="Q34" s="8"/>
      <c r="R34" s="8"/>
      <c r="S34" s="8"/>
      <c r="T34" s="8"/>
    </row>
    <row r="35" spans="1:21" s="8" customFormat="1" ht="15" customHeight="1">
      <c r="A35" s="7"/>
      <c r="B35" s="7"/>
      <c r="C35" s="7"/>
      <c r="D35" s="7"/>
      <c r="E35" s="7"/>
      <c r="F35" s="7"/>
    </row>
    <row r="36" spans="1:21" s="8" customFormat="1" ht="15" customHeight="1">
      <c r="A36" s="346"/>
      <c r="B36" s="7"/>
      <c r="C36" s="7"/>
      <c r="D36" s="7"/>
      <c r="E36" s="7"/>
      <c r="F36" s="7"/>
      <c r="G36" s="7"/>
      <c r="H36" s="7"/>
      <c r="I36" s="7"/>
      <c r="J36" s="7"/>
      <c r="K36" s="7"/>
      <c r="L36" s="7"/>
      <c r="M36" s="7"/>
      <c r="N36" s="7"/>
      <c r="O36" s="7"/>
      <c r="P36" s="7"/>
      <c r="Q36" s="7"/>
      <c r="R36" s="7"/>
      <c r="S36" s="7"/>
      <c r="T36" s="7"/>
    </row>
    <row r="37" spans="1:21" s="7" customFormat="1" ht="15" customHeight="1">
      <c r="G37" s="8"/>
      <c r="H37" s="8"/>
      <c r="I37" s="8"/>
      <c r="J37" s="8"/>
      <c r="K37" s="8"/>
      <c r="L37" s="8"/>
      <c r="M37" s="8"/>
      <c r="N37" s="8"/>
      <c r="O37" s="8"/>
      <c r="P37" s="8"/>
      <c r="Q37" s="8"/>
      <c r="R37" s="8"/>
      <c r="S37" s="8"/>
      <c r="T37" s="8"/>
    </row>
    <row r="38" spans="1:21" s="8" customFormat="1" ht="15" customHeight="1">
      <c r="A38" s="7"/>
      <c r="B38" s="7"/>
      <c r="C38" s="7"/>
      <c r="D38" s="7"/>
      <c r="E38" s="7"/>
      <c r="F38" s="7"/>
    </row>
    <row r="39" spans="1:21" s="8" customFormat="1" ht="15" customHeight="1">
      <c r="A39" s="7"/>
      <c r="B39" s="7"/>
      <c r="C39" s="7"/>
      <c r="D39" s="7"/>
      <c r="E39" s="7"/>
      <c r="F39" s="7"/>
      <c r="G39" s="7"/>
      <c r="H39" s="7"/>
      <c r="I39" s="7"/>
      <c r="J39" s="7"/>
      <c r="K39" s="7"/>
      <c r="L39" s="7"/>
    </row>
    <row r="40" spans="1:21" s="7" customFormat="1" ht="15" customHeight="1">
      <c r="G40" s="8"/>
      <c r="H40" s="8"/>
      <c r="I40" s="8"/>
      <c r="J40" s="8"/>
      <c r="K40" s="8"/>
      <c r="L40" s="8"/>
      <c r="M40" s="8"/>
      <c r="N40" s="8"/>
      <c r="O40" s="8"/>
      <c r="P40" s="8"/>
      <c r="Q40" s="8"/>
      <c r="R40" s="8"/>
      <c r="S40" s="8"/>
      <c r="T40" s="8"/>
      <c r="U40" s="8"/>
    </row>
    <row r="41" spans="1:21" s="8" customFormat="1" ht="15" customHeight="1">
      <c r="A41" s="7"/>
      <c r="B41" s="7"/>
      <c r="C41" s="7"/>
      <c r="D41" s="7"/>
      <c r="E41" s="7"/>
      <c r="F41" s="7"/>
      <c r="M41" s="7"/>
      <c r="N41" s="7"/>
      <c r="O41" s="7"/>
      <c r="P41" s="7"/>
      <c r="Q41" s="7"/>
      <c r="R41" s="7"/>
      <c r="S41" s="7"/>
      <c r="T41" s="7"/>
    </row>
    <row r="42" spans="1:21" s="8" customFormat="1" ht="15" customHeight="1">
      <c r="A42" s="7"/>
      <c r="B42" s="7"/>
      <c r="C42" s="7"/>
      <c r="D42" s="7"/>
      <c r="E42" s="7"/>
      <c r="F42" s="7"/>
      <c r="U42" s="7"/>
    </row>
    <row r="43" spans="1:21" s="8" customFormat="1" ht="15" customHeight="1">
      <c r="A43" s="7"/>
      <c r="B43" s="7"/>
      <c r="C43" s="7"/>
      <c r="D43" s="7"/>
      <c r="E43" s="7"/>
      <c r="F43" s="7"/>
    </row>
    <row r="44" spans="1:21" s="8" customFormat="1" ht="15" customHeight="1">
      <c r="A44" s="7"/>
      <c r="B44" s="7"/>
      <c r="C44" s="7"/>
      <c r="D44" s="7"/>
      <c r="E44" s="7"/>
      <c r="F44" s="7"/>
      <c r="G44" s="7"/>
      <c r="H44" s="7"/>
      <c r="I44" s="7"/>
      <c r="J44" s="7"/>
      <c r="K44" s="7"/>
      <c r="L44" s="7"/>
      <c r="M44" s="7"/>
      <c r="N44" s="7"/>
      <c r="O44" s="7"/>
      <c r="P44" s="7"/>
      <c r="Q44" s="7"/>
      <c r="R44" s="7"/>
      <c r="S44" s="7"/>
      <c r="T44" s="7"/>
    </row>
    <row r="45" spans="1:21" s="7" customFormat="1" ht="15" customHeight="1">
      <c r="G45" s="8"/>
      <c r="H45" s="8"/>
      <c r="I45" s="8"/>
      <c r="J45" s="8"/>
      <c r="K45" s="8"/>
      <c r="L45" s="8"/>
    </row>
    <row r="46" spans="1:21" s="8" customFormat="1" ht="15" customHeight="1">
      <c r="A46" s="7"/>
      <c r="B46" s="7"/>
      <c r="C46" s="7"/>
      <c r="D46" s="7"/>
      <c r="E46" s="7"/>
      <c r="F46" s="7"/>
      <c r="M46" s="7"/>
      <c r="N46" s="7"/>
      <c r="O46" s="7"/>
      <c r="P46" s="7"/>
      <c r="Q46" s="7"/>
      <c r="R46" s="7"/>
      <c r="S46" s="7"/>
      <c r="T46" s="7"/>
      <c r="U46" s="7"/>
    </row>
    <row r="47" spans="1:21" s="8" customFormat="1" ht="15" customHeight="1">
      <c r="A47" s="7"/>
      <c r="B47" s="7"/>
      <c r="C47" s="7"/>
      <c r="D47" s="7"/>
      <c r="E47" s="7"/>
      <c r="F47" s="7"/>
      <c r="G47" s="7"/>
      <c r="H47" s="7"/>
      <c r="I47" s="7"/>
      <c r="J47" s="7"/>
      <c r="K47" s="7"/>
      <c r="L47" s="7"/>
      <c r="M47" s="7"/>
      <c r="N47" s="7"/>
      <c r="O47" s="7"/>
      <c r="P47" s="7"/>
      <c r="Q47" s="7"/>
      <c r="R47" s="7"/>
      <c r="S47" s="7"/>
      <c r="T47" s="7"/>
      <c r="U47" s="7"/>
    </row>
    <row r="48" spans="1:21" s="7" customFormat="1" ht="15" customHeight="1"/>
    <row r="49" spans="1:21" s="7" customFormat="1" ht="15" customHeight="1"/>
    <row r="50" spans="1:21" s="7" customFormat="1" ht="15" customHeight="1">
      <c r="M50" s="8"/>
      <c r="N50" s="8"/>
      <c r="O50" s="8"/>
      <c r="P50" s="8"/>
      <c r="Q50" s="8"/>
      <c r="R50" s="8"/>
      <c r="S50" s="8"/>
      <c r="T50" s="8"/>
    </row>
    <row r="51" spans="1:21" s="7" customFormat="1" ht="15" customHeight="1">
      <c r="U51" s="8"/>
    </row>
    <row r="52" spans="1:21" s="7" customFormat="1" ht="15" customHeight="1">
      <c r="M52" s="8"/>
      <c r="N52" s="8"/>
      <c r="O52" s="8"/>
      <c r="P52" s="8"/>
      <c r="Q52" s="8"/>
      <c r="R52" s="8"/>
      <c r="S52" s="8"/>
      <c r="T52" s="8"/>
    </row>
    <row r="53" spans="1:21" s="7" customFormat="1" ht="15" customHeight="1">
      <c r="G53" s="8"/>
      <c r="H53" s="8"/>
      <c r="I53" s="8"/>
      <c r="J53" s="8"/>
      <c r="K53" s="8"/>
      <c r="L53" s="8"/>
      <c r="M53" s="8"/>
      <c r="N53" s="8"/>
      <c r="O53" s="8"/>
      <c r="P53" s="8"/>
      <c r="Q53" s="8"/>
      <c r="R53" s="8"/>
      <c r="S53" s="8"/>
      <c r="T53" s="8"/>
      <c r="U53" s="8"/>
    </row>
    <row r="54" spans="1:21" s="8" customFormat="1" ht="15" customHeight="1">
      <c r="A54" s="7"/>
      <c r="B54" s="7"/>
      <c r="C54" s="7"/>
      <c r="D54" s="7"/>
      <c r="E54" s="7"/>
      <c r="F54" s="7"/>
      <c r="G54" s="7"/>
      <c r="H54" s="7"/>
      <c r="I54" s="7"/>
      <c r="J54" s="7"/>
      <c r="K54" s="7"/>
      <c r="L54" s="7"/>
    </row>
    <row r="55" spans="1:21" s="7" customFormat="1" ht="15" customHeight="1">
      <c r="G55" s="8"/>
      <c r="H55" s="8"/>
      <c r="I55" s="8"/>
      <c r="J55" s="8"/>
      <c r="K55" s="8"/>
      <c r="L55" s="8"/>
      <c r="M55" s="8"/>
      <c r="N55" s="8"/>
      <c r="O55" s="8"/>
      <c r="P55" s="8"/>
      <c r="Q55" s="8"/>
      <c r="R55" s="8"/>
      <c r="S55" s="8"/>
      <c r="T55" s="8"/>
      <c r="U55" s="8"/>
    </row>
    <row r="56" spans="1:21" s="8" customFormat="1" ht="15" customHeight="1">
      <c r="A56" s="7"/>
      <c r="B56" s="7"/>
      <c r="C56" s="7"/>
      <c r="D56" s="7"/>
      <c r="E56" s="7"/>
      <c r="F56" s="7"/>
    </row>
    <row r="57" spans="1:21" s="8" customFormat="1" ht="15" customHeight="1">
      <c r="A57" s="7"/>
      <c r="B57" s="7"/>
      <c r="C57" s="7"/>
      <c r="D57" s="7"/>
      <c r="E57" s="7"/>
      <c r="F57" s="7"/>
      <c r="M57" s="7"/>
      <c r="N57" s="7"/>
      <c r="O57" s="7"/>
      <c r="P57" s="7"/>
      <c r="Q57" s="7"/>
      <c r="R57" s="7"/>
      <c r="S57" s="7"/>
      <c r="T57" s="7"/>
    </row>
    <row r="58" spans="1:21" s="8" customFormat="1" ht="15" customHeight="1">
      <c r="A58" s="7"/>
      <c r="B58" s="7"/>
      <c r="C58" s="7"/>
      <c r="D58" s="7"/>
      <c r="E58" s="7"/>
      <c r="F58" s="7"/>
      <c r="M58" s="7"/>
      <c r="N58" s="7"/>
      <c r="O58" s="7"/>
      <c r="P58" s="7"/>
      <c r="Q58" s="7"/>
      <c r="R58" s="7"/>
      <c r="S58" s="7"/>
      <c r="T58" s="7"/>
      <c r="U58" s="7"/>
    </row>
    <row r="59" spans="1:21" s="8" customFormat="1" ht="15" customHeight="1">
      <c r="A59" s="7"/>
      <c r="B59" s="7"/>
      <c r="C59" s="7"/>
      <c r="D59" s="7"/>
      <c r="E59" s="7"/>
      <c r="F59" s="7"/>
      <c r="M59" s="7"/>
      <c r="N59" s="7"/>
      <c r="O59" s="7"/>
      <c r="P59" s="7"/>
      <c r="Q59" s="7"/>
      <c r="R59" s="7"/>
      <c r="S59" s="7"/>
      <c r="T59" s="7"/>
      <c r="U59" s="7"/>
    </row>
    <row r="60" spans="1:21" s="8" customFormat="1" ht="15" customHeight="1">
      <c r="A60" s="7"/>
      <c r="B60" s="7"/>
      <c r="C60" s="7"/>
      <c r="D60" s="7"/>
      <c r="E60" s="7"/>
      <c r="F60" s="7"/>
      <c r="G60" s="7"/>
      <c r="H60" s="7"/>
      <c r="I60" s="7"/>
      <c r="J60" s="7"/>
      <c r="K60" s="7"/>
      <c r="L60" s="7"/>
      <c r="M60" s="7"/>
      <c r="N60" s="7"/>
      <c r="O60" s="7"/>
      <c r="P60" s="7"/>
      <c r="Q60" s="7"/>
      <c r="R60" s="7"/>
      <c r="S60" s="7"/>
      <c r="T60" s="7"/>
      <c r="U60" s="7"/>
    </row>
    <row r="61" spans="1:21" s="7" customFormat="1" ht="15" customHeight="1"/>
    <row r="62" spans="1:21" s="7" customFormat="1" ht="15" customHeight="1"/>
    <row r="63" spans="1:21" s="7" customFormat="1" ht="15" customHeight="1">
      <c r="M63" s="8"/>
      <c r="N63" s="8"/>
      <c r="O63" s="8"/>
      <c r="P63" s="8"/>
      <c r="Q63" s="8"/>
      <c r="R63" s="8"/>
      <c r="S63" s="8"/>
      <c r="T63" s="8"/>
    </row>
    <row r="64" spans="1:21" s="7" customFormat="1" ht="15" customHeight="1">
      <c r="U64" s="8"/>
    </row>
    <row r="65" spans="1:21" s="7" customFormat="1" ht="15" customHeight="1">
      <c r="M65" s="8"/>
      <c r="N65" s="8"/>
      <c r="O65" s="8"/>
      <c r="P65" s="8"/>
      <c r="Q65" s="8"/>
      <c r="R65" s="8"/>
      <c r="S65" s="8"/>
      <c r="T65" s="8"/>
    </row>
    <row r="66" spans="1:21" s="7" customFormat="1" ht="15" customHeight="1">
      <c r="G66" s="8"/>
      <c r="H66" s="8"/>
      <c r="I66" s="8"/>
      <c r="J66" s="8"/>
      <c r="K66" s="8"/>
      <c r="L66" s="8"/>
      <c r="U66" s="8"/>
    </row>
    <row r="67" spans="1:21" s="8" customFormat="1" ht="15" customHeight="1">
      <c r="A67" s="7"/>
      <c r="B67" s="7"/>
      <c r="C67" s="7"/>
      <c r="D67" s="7"/>
      <c r="E67" s="7"/>
      <c r="F67" s="7"/>
      <c r="G67" s="7"/>
      <c r="H67" s="7"/>
      <c r="I67" s="7"/>
      <c r="J67" s="7"/>
      <c r="K67" s="7"/>
      <c r="L67" s="7"/>
      <c r="U67" s="7"/>
    </row>
    <row r="68" spans="1:21" s="7" customFormat="1" ht="15" customHeight="1">
      <c r="G68" s="8"/>
      <c r="H68" s="8"/>
      <c r="I68" s="8"/>
      <c r="J68" s="8"/>
      <c r="K68" s="8"/>
      <c r="L68" s="8"/>
      <c r="M68" s="8"/>
      <c r="N68" s="8"/>
      <c r="O68" s="8"/>
      <c r="P68" s="8"/>
      <c r="Q68" s="8"/>
      <c r="R68" s="8"/>
      <c r="S68" s="8"/>
      <c r="T68" s="8"/>
      <c r="U68" s="8"/>
    </row>
    <row r="69" spans="1:21" s="8" customFormat="1" ht="15" customHeight="1">
      <c r="A69" s="7"/>
      <c r="B69" s="7"/>
      <c r="C69" s="7"/>
      <c r="D69" s="7"/>
      <c r="E69" s="7"/>
      <c r="F69" s="7"/>
      <c r="G69" s="7"/>
      <c r="H69" s="7"/>
      <c r="I69" s="7"/>
      <c r="J69" s="7"/>
      <c r="K69" s="7"/>
      <c r="L69" s="7"/>
    </row>
    <row r="70" spans="1:21" s="7" customFormat="1" ht="15" customHeight="1">
      <c r="G70" s="8"/>
      <c r="H70" s="8"/>
      <c r="I70" s="8"/>
      <c r="J70" s="8"/>
      <c r="K70" s="8"/>
      <c r="L70" s="8"/>
      <c r="M70" s="8"/>
      <c r="N70" s="8"/>
      <c r="O70" s="8"/>
      <c r="P70" s="8"/>
      <c r="Q70" s="8"/>
      <c r="R70" s="8"/>
      <c r="S70" s="8"/>
      <c r="T70" s="8"/>
      <c r="U70" s="8"/>
    </row>
    <row r="71" spans="1:21" s="8" customFormat="1" ht="15" customHeight="1">
      <c r="A71" s="7"/>
      <c r="B71" s="7"/>
      <c r="C71" s="7"/>
      <c r="D71" s="7"/>
      <c r="E71" s="7"/>
      <c r="F71" s="7"/>
      <c r="M71" s="7"/>
      <c r="N71" s="7"/>
      <c r="O71" s="7"/>
      <c r="P71" s="7"/>
      <c r="Q71" s="7"/>
      <c r="R71" s="7"/>
      <c r="S71" s="7"/>
      <c r="T71" s="7"/>
    </row>
    <row r="72" spans="1:21" s="8" customFormat="1" ht="15" customHeight="1">
      <c r="A72" s="7"/>
      <c r="B72" s="7"/>
      <c r="C72" s="7"/>
      <c r="D72" s="7"/>
      <c r="E72" s="7"/>
      <c r="F72" s="7"/>
      <c r="M72" s="7"/>
      <c r="N72" s="7"/>
      <c r="O72" s="7"/>
      <c r="P72" s="7"/>
      <c r="Q72" s="7"/>
      <c r="R72" s="7"/>
      <c r="S72" s="7"/>
      <c r="T72" s="7"/>
      <c r="U72" s="7"/>
    </row>
    <row r="73" spans="1:21" s="8" customFormat="1" ht="15" customHeight="1">
      <c r="A73" s="7"/>
      <c r="B73" s="7"/>
      <c r="C73" s="7"/>
      <c r="D73" s="7"/>
      <c r="E73" s="7"/>
      <c r="F73" s="7"/>
      <c r="M73" s="7"/>
      <c r="N73" s="7"/>
      <c r="O73" s="7"/>
      <c r="P73" s="7"/>
      <c r="Q73" s="7"/>
      <c r="R73" s="7"/>
      <c r="S73" s="7"/>
      <c r="T73" s="7"/>
      <c r="U73" s="7"/>
    </row>
    <row r="74" spans="1:21" s="8" customFormat="1" ht="15" customHeight="1">
      <c r="A74" s="7"/>
      <c r="B74" s="7"/>
      <c r="C74" s="7"/>
      <c r="D74" s="7"/>
      <c r="E74" s="7"/>
      <c r="F74" s="7"/>
      <c r="G74" s="7"/>
      <c r="H74" s="7"/>
      <c r="I74" s="7"/>
      <c r="J74" s="7"/>
      <c r="K74" s="7"/>
      <c r="L74" s="7"/>
      <c r="M74" s="7"/>
      <c r="N74" s="7"/>
      <c r="O74" s="7"/>
      <c r="P74" s="7"/>
      <c r="Q74" s="7"/>
      <c r="R74" s="7"/>
      <c r="S74" s="7"/>
      <c r="T74" s="7"/>
      <c r="U74" s="7"/>
    </row>
    <row r="75" spans="1:21" s="7" customFormat="1" ht="15" customHeight="1"/>
    <row r="76" spans="1:21" s="7" customFormat="1" ht="15" customHeight="1"/>
    <row r="77" spans="1:21" s="7" customFormat="1" ht="15" customHeight="1"/>
    <row r="78" spans="1:21" s="7" customFormat="1" ht="15" customHeight="1"/>
    <row r="79" spans="1:21" s="7" customFormat="1" ht="15" customHeight="1"/>
    <row r="80" spans="1:21" s="7" customFormat="1" ht="15" customHeight="1"/>
    <row r="81" spans="1:21" s="7" customFormat="1" ht="15" customHeight="1">
      <c r="M81" s="8"/>
      <c r="N81" s="8"/>
      <c r="O81" s="8"/>
      <c r="P81" s="8"/>
      <c r="Q81" s="8"/>
      <c r="R81" s="8"/>
      <c r="S81" s="8"/>
      <c r="T81" s="8"/>
    </row>
    <row r="82" spans="1:21" s="7" customFormat="1" ht="15" customHeight="1">
      <c r="M82" s="8"/>
      <c r="N82" s="8"/>
      <c r="O82" s="8"/>
      <c r="P82" s="8"/>
      <c r="Q82" s="8"/>
      <c r="R82" s="8"/>
      <c r="S82" s="8"/>
      <c r="T82" s="8"/>
      <c r="U82" s="8"/>
    </row>
    <row r="83" spans="1:21" s="7" customFormat="1" ht="15" customHeight="1">
      <c r="M83" s="8"/>
      <c r="N83" s="8"/>
      <c r="O83" s="8"/>
      <c r="P83" s="8"/>
      <c r="Q83" s="8"/>
      <c r="R83" s="8"/>
      <c r="S83" s="8"/>
      <c r="T83" s="8"/>
      <c r="U83" s="8"/>
    </row>
    <row r="84" spans="1:21" s="7" customFormat="1" ht="15" customHeight="1">
      <c r="G84" s="8"/>
      <c r="H84" s="8"/>
      <c r="I84" s="8"/>
      <c r="J84" s="8"/>
      <c r="K84" s="8"/>
      <c r="L84" s="8"/>
      <c r="M84" s="8"/>
      <c r="N84" s="8"/>
      <c r="O84" s="8"/>
      <c r="P84" s="8"/>
      <c r="Q84" s="8"/>
      <c r="R84" s="8"/>
      <c r="S84" s="8"/>
      <c r="T84" s="8"/>
      <c r="U84" s="8"/>
    </row>
    <row r="85" spans="1:21" s="8" customFormat="1" ht="15" customHeight="1">
      <c r="A85" s="7"/>
      <c r="B85" s="7"/>
      <c r="C85" s="7"/>
      <c r="D85" s="7"/>
      <c r="E85" s="7"/>
      <c r="F85" s="7"/>
      <c r="M85" s="7"/>
      <c r="N85" s="7"/>
      <c r="O85" s="7"/>
      <c r="P85" s="7"/>
      <c r="Q85" s="7"/>
      <c r="R85" s="7"/>
      <c r="S85" s="7"/>
      <c r="T85" s="7"/>
    </row>
    <row r="86" spans="1:21" s="8" customFormat="1" ht="15" customHeight="1">
      <c r="A86" s="7"/>
      <c r="B86" s="7"/>
      <c r="C86" s="7"/>
      <c r="D86" s="7"/>
      <c r="E86" s="7"/>
      <c r="F86" s="7"/>
      <c r="M86" s="7"/>
      <c r="N86" s="7"/>
      <c r="O86" s="7"/>
      <c r="P86" s="7"/>
      <c r="Q86" s="7"/>
      <c r="R86" s="7"/>
      <c r="S86" s="7"/>
      <c r="T86" s="7"/>
      <c r="U86" s="7"/>
    </row>
    <row r="87" spans="1:21" s="8" customFormat="1" ht="15" customHeight="1">
      <c r="A87" s="7"/>
      <c r="B87" s="7"/>
      <c r="C87" s="7"/>
      <c r="D87" s="7"/>
      <c r="E87" s="7"/>
      <c r="F87" s="7"/>
      <c r="M87" s="7"/>
      <c r="N87" s="7"/>
      <c r="O87" s="7"/>
      <c r="P87" s="7"/>
      <c r="Q87" s="7"/>
      <c r="R87" s="7"/>
      <c r="S87" s="7"/>
      <c r="T87" s="7"/>
      <c r="U87" s="7"/>
    </row>
    <row r="88" spans="1:21" s="8" customFormat="1" ht="15" customHeight="1">
      <c r="A88" s="7"/>
      <c r="B88" s="7"/>
      <c r="C88" s="7"/>
      <c r="D88" s="7"/>
      <c r="E88" s="7"/>
      <c r="F88" s="7"/>
      <c r="G88" s="7"/>
      <c r="H88" s="7"/>
      <c r="I88" s="7"/>
      <c r="J88" s="7"/>
      <c r="K88" s="7"/>
      <c r="L88" s="7"/>
      <c r="M88" s="7"/>
      <c r="N88" s="7"/>
      <c r="O88" s="7"/>
      <c r="P88" s="7"/>
      <c r="Q88" s="7"/>
      <c r="R88" s="7"/>
      <c r="S88" s="7"/>
      <c r="T88" s="7"/>
      <c r="U88" s="7"/>
    </row>
    <row r="89" spans="1:21" s="7" customFormat="1" ht="15" customHeight="1"/>
    <row r="90" spans="1:21" s="7" customFormat="1" ht="15" customHeight="1"/>
    <row r="91" spans="1:21" s="7" customFormat="1" ht="15" customHeight="1"/>
    <row r="92" spans="1:21" s="7" customFormat="1" ht="15" customHeight="1"/>
    <row r="93" spans="1:21" s="7" customFormat="1" ht="15" customHeight="1"/>
    <row r="94" spans="1:21" s="7" customFormat="1" ht="15" customHeight="1"/>
    <row r="95" spans="1:21" s="7" customFormat="1" ht="15" customHeight="1"/>
    <row r="96" spans="1:21" s="7" customFormat="1" ht="15" customHeight="1"/>
    <row r="97" s="7" customFormat="1" ht="15" customHeight="1"/>
    <row r="98" s="7" customFormat="1" ht="15" customHeigh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sheetData>
  <sheetProtection algorithmName="SHA-512" hashValue="RUSNa+FID36/6GBtpnf1DbC599TImOHeOwBGjBVdJZqYdgUnMNyzyogeVsiGGARlYEBNhDMnQEYoEcnH7CQZng==" saltValue="pfjKHO7M9a/NAXa6JWkohQ==" spinCount="100000" sheet="1" objects="1" scenarios="1" selectLockedCells="1"/>
  <mergeCells count="23">
    <mergeCell ref="M15:M16"/>
    <mergeCell ref="N15:S16"/>
    <mergeCell ref="T15:T16"/>
    <mergeCell ref="M12:M13"/>
    <mergeCell ref="N12:S13"/>
    <mergeCell ref="T12:T13"/>
    <mergeCell ref="D27:D28"/>
    <mergeCell ref="E27:J28"/>
    <mergeCell ref="K27:K28"/>
    <mergeCell ref="D31:D32"/>
    <mergeCell ref="E31:J32"/>
    <mergeCell ref="K31:K32"/>
    <mergeCell ref="D19:D20"/>
    <mergeCell ref="E19:J20"/>
    <mergeCell ref="K19:K20"/>
    <mergeCell ref="D23:D24"/>
    <mergeCell ref="E23:J24"/>
    <mergeCell ref="K23:K24"/>
    <mergeCell ref="E12:J13"/>
    <mergeCell ref="K12:K13"/>
    <mergeCell ref="K15:K16"/>
    <mergeCell ref="D12:D13"/>
    <mergeCell ref="C10:F10"/>
  </mergeCells>
  <hyperlinks>
    <hyperlink ref="E4" location="'Output overview'!A1" display="OUTPUT" xr:uid="{A63CA975-2B0D-4BF1-A2F8-12F74A1467A5}"/>
    <hyperlink ref="G4" location="'Appendix overview'!A1" display="APPENDIX" xr:uid="{40A165EB-55C0-4049-93A1-C2E688A2AF77}"/>
    <hyperlink ref="I4" location="'Legal caveat'!A1" display="LEGAL CAVEAT" xr:uid="{6628B466-25F3-4BC6-AFF4-9FFC60C51E72}"/>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7DC1F-E0C5-4555-A7FF-D7D20E2ABF05}">
  <dimension ref="A1:W242"/>
  <sheetViews>
    <sheetView showGridLines="0" showRowColHeaders="0" zoomScale="80" zoomScaleNormal="80" workbookViewId="0">
      <selection activeCell="A29" sqref="A29"/>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9.1796875" style="1" customWidth="1"/>
    <col min="12" max="12" width="1.81640625" style="1" customWidth="1"/>
    <col min="13" max="13" width="1.81640625" style="1" hidden="1" customWidth="1"/>
    <col min="14" max="14" width="17" style="1" customWidth="1"/>
    <col min="15" max="16384" width="8.90625" style="1"/>
  </cols>
  <sheetData>
    <row r="1" spans="1:23" s="99" customFormat="1" ht="65.150000000000006" customHeight="1">
      <c r="C1" s="98"/>
      <c r="D1" s="98"/>
      <c r="N1" s="125" t="s">
        <v>81</v>
      </c>
    </row>
    <row r="2" spans="1:23" s="101" customFormat="1" ht="14.15" customHeight="1">
      <c r="C2" s="100"/>
      <c r="D2" s="100"/>
    </row>
    <row r="3" spans="1:23" ht="2.15" customHeight="1">
      <c r="D3" s="22"/>
      <c r="G3" s="23"/>
    </row>
    <row r="4" spans="1:23" s="21" customFormat="1" ht="13.5" customHeight="1">
      <c r="C4" s="350" t="s">
        <v>16</v>
      </c>
      <c r="E4" s="350" t="s">
        <v>15</v>
      </c>
      <c r="G4" s="350" t="s">
        <v>14</v>
      </c>
      <c r="I4" s="350" t="s">
        <v>13</v>
      </c>
    </row>
    <row r="5" spans="1:23" ht="5.25" customHeight="1"/>
    <row r="6" spans="1:23" ht="15" customHeight="1">
      <c r="J6" s="20"/>
    </row>
    <row r="7" spans="1:23" ht="24.9" customHeight="1"/>
    <row r="8" spans="1:23" ht="31.5">
      <c r="C8" s="18" t="s">
        <v>185</v>
      </c>
      <c r="E8" s="2"/>
    </row>
    <row r="9" spans="1:23" ht="14.15" customHeight="1" thickBot="1">
      <c r="A9" s="1" t="s">
        <v>31</v>
      </c>
      <c r="E9" s="2"/>
      <c r="R9" s="490"/>
      <c r="S9" s="490"/>
      <c r="T9" s="490"/>
      <c r="U9" s="490"/>
      <c r="V9" s="490"/>
      <c r="W9" s="490"/>
    </row>
    <row r="10" spans="1:23" s="132" customFormat="1" ht="18.649999999999999" customHeight="1" thickBot="1">
      <c r="C10" s="503" t="s">
        <v>32</v>
      </c>
      <c r="D10" s="504"/>
      <c r="E10" s="505"/>
      <c r="F10" s="515" t="s">
        <v>34</v>
      </c>
      <c r="G10" s="516"/>
      <c r="H10" s="503" t="s">
        <v>35</v>
      </c>
      <c r="I10" s="504"/>
      <c r="J10" s="504"/>
      <c r="K10" s="506"/>
      <c r="L10" s="507"/>
      <c r="R10" s="491"/>
      <c r="S10" s="491"/>
      <c r="T10" s="491"/>
      <c r="U10" s="491"/>
      <c r="V10" s="491"/>
      <c r="W10" s="491"/>
    </row>
    <row r="11" spans="1:23" ht="15" customHeight="1" thickBot="1">
      <c r="C11" s="526" t="s">
        <v>33</v>
      </c>
      <c r="D11" s="527"/>
      <c r="E11" s="528"/>
      <c r="F11" s="555">
        <v>266</v>
      </c>
      <c r="G11" s="556"/>
      <c r="H11" s="508" t="s">
        <v>58</v>
      </c>
      <c r="I11" s="509"/>
      <c r="J11" s="509"/>
      <c r="K11" s="510"/>
      <c r="L11" s="511"/>
      <c r="R11" s="491"/>
      <c r="S11" s="491"/>
      <c r="T11" s="492"/>
      <c r="U11" s="492"/>
      <c r="V11" s="491"/>
      <c r="W11" s="491"/>
    </row>
    <row r="12" spans="1:23" ht="15" customHeight="1" thickBot="1">
      <c r="C12" s="529"/>
      <c r="D12" s="530"/>
      <c r="E12" s="531"/>
      <c r="F12" s="553">
        <v>267</v>
      </c>
      <c r="G12" s="554"/>
      <c r="H12" s="512"/>
      <c r="I12" s="513"/>
      <c r="J12" s="513"/>
      <c r="K12" s="513"/>
      <c r="L12" s="514"/>
      <c r="R12" s="491"/>
      <c r="S12" s="491"/>
      <c r="T12" s="492"/>
      <c r="U12" s="492"/>
      <c r="V12" s="493"/>
      <c r="W12" s="493"/>
    </row>
    <row r="13" spans="1:23" ht="15" customHeight="1" thickBot="1">
      <c r="C13" s="532" t="s">
        <v>36</v>
      </c>
      <c r="D13" s="533"/>
      <c r="E13" s="534"/>
      <c r="F13" s="555">
        <v>216</v>
      </c>
      <c r="G13" s="556"/>
      <c r="H13" s="517" t="s">
        <v>80</v>
      </c>
      <c r="I13" s="518"/>
      <c r="J13" s="518"/>
      <c r="K13" s="518"/>
      <c r="L13" s="519"/>
      <c r="R13" s="491"/>
      <c r="S13" s="491"/>
      <c r="T13" s="492"/>
      <c r="U13" s="492"/>
      <c r="V13" s="493"/>
      <c r="W13" s="493"/>
    </row>
    <row r="14" spans="1:23" ht="15" customHeight="1">
      <c r="C14" s="535"/>
      <c r="D14" s="536"/>
      <c r="E14" s="537"/>
      <c r="F14" s="473">
        <v>217</v>
      </c>
      <c r="G14" s="474"/>
      <c r="H14" s="520"/>
      <c r="I14" s="521"/>
      <c r="J14" s="521"/>
      <c r="K14" s="521"/>
      <c r="L14" s="522"/>
      <c r="N14" s="314"/>
      <c r="R14" s="491"/>
      <c r="S14" s="491"/>
      <c r="T14" s="492"/>
      <c r="U14" s="492"/>
      <c r="V14" s="493"/>
      <c r="W14" s="493"/>
    </row>
    <row r="15" spans="1:23" ht="15" customHeight="1" thickBot="1">
      <c r="C15" s="535"/>
      <c r="D15" s="536"/>
      <c r="E15" s="537"/>
      <c r="F15" s="494">
        <v>218</v>
      </c>
      <c r="G15" s="495"/>
      <c r="H15" s="520"/>
      <c r="I15" s="521"/>
      <c r="J15" s="521"/>
      <c r="K15" s="521"/>
      <c r="L15" s="522"/>
      <c r="R15" s="491"/>
      <c r="S15" s="491"/>
      <c r="T15" s="492"/>
      <c r="U15" s="492"/>
      <c r="V15" s="493"/>
      <c r="W15" s="493"/>
    </row>
    <row r="16" spans="1:23" ht="15" customHeight="1" thickBot="1">
      <c r="C16" s="532"/>
      <c r="D16" s="533"/>
      <c r="E16" s="534"/>
      <c r="F16" s="496">
        <v>219</v>
      </c>
      <c r="G16" s="497"/>
      <c r="H16" s="520"/>
      <c r="I16" s="521"/>
      <c r="J16" s="521"/>
      <c r="K16" s="521"/>
      <c r="L16" s="522"/>
      <c r="N16" s="37"/>
      <c r="R16" s="491"/>
      <c r="S16" s="491"/>
      <c r="T16" s="492"/>
      <c r="U16" s="492"/>
      <c r="V16" s="493"/>
      <c r="W16" s="493"/>
    </row>
    <row r="17" spans="1:23" ht="15" customHeight="1" thickBot="1">
      <c r="C17" s="532"/>
      <c r="D17" s="533"/>
      <c r="E17" s="534"/>
      <c r="F17" s="551">
        <v>220</v>
      </c>
      <c r="G17" s="552"/>
      <c r="H17" s="520"/>
      <c r="I17" s="521"/>
      <c r="J17" s="521"/>
      <c r="K17" s="521"/>
      <c r="L17" s="522"/>
      <c r="N17" s="37"/>
      <c r="R17" s="491"/>
      <c r="S17" s="491"/>
      <c r="T17" s="492"/>
      <c r="U17" s="492"/>
      <c r="V17" s="493"/>
      <c r="W17" s="493"/>
    </row>
    <row r="18" spans="1:23" ht="15" customHeight="1" thickBot="1">
      <c r="C18" s="538"/>
      <c r="D18" s="539"/>
      <c r="E18" s="540"/>
      <c r="F18" s="553">
        <v>221</v>
      </c>
      <c r="G18" s="554"/>
      <c r="H18" s="523"/>
      <c r="I18" s="524"/>
      <c r="J18" s="524"/>
      <c r="K18" s="524"/>
      <c r="L18" s="525"/>
      <c r="N18" s="37"/>
      <c r="R18" s="491"/>
      <c r="S18" s="491"/>
      <c r="T18" s="492"/>
      <c r="U18" s="492"/>
      <c r="V18" s="491"/>
      <c r="W18" s="491"/>
    </row>
    <row r="19" spans="1:23" ht="15" customHeight="1" thickBot="1">
      <c r="C19" s="508" t="s">
        <v>37</v>
      </c>
      <c r="D19" s="509"/>
      <c r="E19" s="541"/>
      <c r="F19" s="498">
        <v>273</v>
      </c>
      <c r="G19" s="499"/>
      <c r="H19" s="508" t="s">
        <v>38</v>
      </c>
      <c r="I19" s="509"/>
      <c r="J19" s="510"/>
      <c r="K19" s="510"/>
      <c r="L19" s="511"/>
      <c r="N19" s="37"/>
      <c r="R19" s="491"/>
      <c r="S19" s="491"/>
      <c r="T19" s="492"/>
      <c r="U19" s="492"/>
      <c r="V19" s="491"/>
      <c r="W19" s="491"/>
    </row>
    <row r="20" spans="1:23" ht="15" customHeight="1" thickBot="1">
      <c r="C20" s="508"/>
      <c r="D20" s="509"/>
      <c r="E20" s="541"/>
      <c r="F20" s="500">
        <v>274</v>
      </c>
      <c r="G20" s="501"/>
      <c r="H20" s="508"/>
      <c r="I20" s="509"/>
      <c r="J20" s="513"/>
      <c r="K20" s="513"/>
      <c r="L20" s="514"/>
      <c r="N20" s="37"/>
      <c r="R20" s="491"/>
      <c r="S20" s="491"/>
      <c r="T20" s="492"/>
      <c r="U20" s="492"/>
      <c r="V20" s="493"/>
      <c r="W20" s="493"/>
    </row>
    <row r="21" spans="1:23" ht="15" customHeight="1">
      <c r="C21" s="542" t="s">
        <v>19</v>
      </c>
      <c r="D21" s="543"/>
      <c r="E21" s="544"/>
      <c r="F21" s="475">
        <v>270</v>
      </c>
      <c r="G21" s="476"/>
      <c r="H21" s="481" t="s">
        <v>52</v>
      </c>
      <c r="I21" s="482"/>
      <c r="J21" s="482"/>
      <c r="K21" s="482"/>
      <c r="L21" s="483"/>
      <c r="N21" s="37"/>
      <c r="R21" s="491"/>
      <c r="S21" s="491"/>
      <c r="T21" s="492"/>
      <c r="U21" s="492"/>
      <c r="V21" s="493"/>
      <c r="W21" s="493"/>
    </row>
    <row r="22" spans="1:23" ht="15" customHeight="1">
      <c r="C22" s="545"/>
      <c r="D22" s="546"/>
      <c r="E22" s="547"/>
      <c r="F22" s="473">
        <v>271</v>
      </c>
      <c r="G22" s="474"/>
      <c r="H22" s="484"/>
      <c r="I22" s="485"/>
      <c r="J22" s="485"/>
      <c r="K22" s="485"/>
      <c r="L22" s="486"/>
      <c r="N22" s="37"/>
      <c r="R22" s="491"/>
      <c r="S22" s="491"/>
      <c r="T22" s="492"/>
      <c r="U22" s="492"/>
      <c r="V22" s="493"/>
      <c r="W22" s="493"/>
    </row>
    <row r="23" spans="1:23" ht="15" customHeight="1">
      <c r="C23" s="545"/>
      <c r="D23" s="546"/>
      <c r="E23" s="547"/>
      <c r="F23" s="477">
        <v>272</v>
      </c>
      <c r="G23" s="478"/>
      <c r="H23" s="484"/>
      <c r="I23" s="485"/>
      <c r="J23" s="485"/>
      <c r="K23" s="485"/>
      <c r="L23" s="486"/>
      <c r="N23" s="37"/>
      <c r="R23" s="491"/>
      <c r="S23" s="491"/>
      <c r="T23" s="492"/>
      <c r="U23" s="492"/>
      <c r="V23" s="493"/>
      <c r="W23" s="493"/>
    </row>
    <row r="24" spans="1:23" ht="15" customHeight="1">
      <c r="C24" s="545"/>
      <c r="D24" s="546"/>
      <c r="E24" s="547"/>
      <c r="F24" s="473" t="s">
        <v>147</v>
      </c>
      <c r="G24" s="474"/>
      <c r="H24" s="484"/>
      <c r="I24" s="485"/>
      <c r="J24" s="485"/>
      <c r="K24" s="485"/>
      <c r="L24" s="486"/>
      <c r="N24" s="37"/>
      <c r="R24" s="491"/>
      <c r="S24" s="491"/>
      <c r="T24" s="492"/>
      <c r="U24" s="492"/>
      <c r="V24" s="493"/>
      <c r="W24" s="493"/>
    </row>
    <row r="25" spans="1:23" ht="15" customHeight="1" thickBot="1">
      <c r="C25" s="548"/>
      <c r="D25" s="549"/>
      <c r="E25" s="550"/>
      <c r="F25" s="479" t="s">
        <v>148</v>
      </c>
      <c r="G25" s="480"/>
      <c r="H25" s="487"/>
      <c r="I25" s="488"/>
      <c r="J25" s="488"/>
      <c r="K25" s="488"/>
      <c r="L25" s="489"/>
      <c r="N25" s="37"/>
    </row>
    <row r="26" spans="1:23" ht="12" customHeight="1">
      <c r="C26" s="68"/>
      <c r="D26" s="68"/>
      <c r="E26" s="69"/>
      <c r="F26" s="69"/>
      <c r="G26" s="70"/>
      <c r="H26" s="70"/>
      <c r="I26" s="46"/>
      <c r="J26" s="46"/>
      <c r="K26" s="36"/>
      <c r="L26" s="36"/>
      <c r="N26" s="37"/>
    </row>
    <row r="27" spans="1:23" ht="35.5" customHeight="1">
      <c r="C27" s="502" t="s">
        <v>149</v>
      </c>
      <c r="D27" s="502"/>
      <c r="E27" s="502"/>
      <c r="F27" s="502"/>
      <c r="G27" s="502"/>
      <c r="H27" s="502"/>
      <c r="I27" s="502"/>
      <c r="J27" s="502"/>
      <c r="K27" s="502"/>
      <c r="L27" s="36"/>
      <c r="N27" s="37"/>
    </row>
    <row r="28" spans="1:23" ht="18.649999999999999" customHeight="1">
      <c r="C28" s="14"/>
      <c r="D28" s="16"/>
      <c r="E28" s="15"/>
      <c r="F28" s="15"/>
      <c r="G28" s="15"/>
      <c r="H28" s="15"/>
      <c r="I28" s="15"/>
      <c r="J28" s="15"/>
      <c r="K28" s="14"/>
      <c r="N28" s="14"/>
      <c r="O28" s="14"/>
      <c r="P28" s="14"/>
      <c r="Q28" s="14"/>
      <c r="R28" s="14"/>
      <c r="S28" s="14"/>
      <c r="T28" s="14"/>
    </row>
    <row r="29" spans="1:23" s="7" customFormat="1" ht="18.649999999999999" customHeight="1">
      <c r="A29" s="380"/>
      <c r="C29" s="8"/>
      <c r="D29" s="414"/>
      <c r="E29" s="9"/>
      <c r="F29" s="9"/>
      <c r="G29" s="9"/>
      <c r="H29" s="9"/>
      <c r="I29" s="9"/>
      <c r="J29" s="9"/>
      <c r="K29" s="416"/>
      <c r="N29" s="117"/>
      <c r="O29" s="415"/>
      <c r="P29" s="415"/>
      <c r="Q29" s="415"/>
      <c r="R29" s="415"/>
      <c r="S29" s="415"/>
      <c r="T29" s="415"/>
    </row>
    <row r="30" spans="1:23" s="7" customFormat="1" ht="18.649999999999999" customHeight="1">
      <c r="C30" s="8"/>
      <c r="D30" s="414"/>
      <c r="E30" s="9"/>
      <c r="F30" s="9"/>
      <c r="G30" s="9"/>
      <c r="H30" s="9"/>
      <c r="I30" s="9"/>
      <c r="J30" s="9"/>
      <c r="K30" s="416"/>
      <c r="N30" s="59"/>
      <c r="O30" s="415"/>
      <c r="P30" s="415"/>
      <c r="Q30" s="415"/>
      <c r="R30" s="415"/>
      <c r="S30" s="415"/>
      <c r="T30" s="415"/>
    </row>
    <row r="31" spans="1:23" s="7" customFormat="1" ht="12.65" customHeight="1">
      <c r="C31" s="12"/>
      <c r="D31" s="10"/>
      <c r="E31" s="9"/>
      <c r="F31" s="9"/>
      <c r="G31" s="9"/>
      <c r="H31" s="9"/>
      <c r="I31" s="9"/>
      <c r="J31" s="9"/>
      <c r="K31" s="416"/>
      <c r="M31" s="414"/>
      <c r="N31" s="415"/>
      <c r="O31" s="415"/>
      <c r="P31" s="415"/>
      <c r="Q31" s="415"/>
      <c r="R31" s="415"/>
      <c r="S31" s="415"/>
      <c r="T31" s="416"/>
    </row>
    <row r="32" spans="1:23" s="7" customFormat="1" ht="15" customHeight="1">
      <c r="C32" s="11"/>
      <c r="D32" s="10"/>
      <c r="E32" s="9"/>
      <c r="F32" s="9"/>
      <c r="G32" s="9"/>
      <c r="H32" s="9"/>
      <c r="I32" s="9"/>
      <c r="J32" s="9"/>
      <c r="K32" s="416"/>
      <c r="M32" s="414"/>
      <c r="N32" s="415"/>
      <c r="O32" s="415"/>
      <c r="P32" s="415"/>
      <c r="Q32" s="415"/>
      <c r="R32" s="415"/>
      <c r="S32" s="415"/>
      <c r="T32" s="416"/>
    </row>
    <row r="33" spans="1:21" s="7" customFormat="1" ht="14.15" customHeight="1">
      <c r="D33" s="8"/>
      <c r="E33" s="8"/>
      <c r="F33" s="8"/>
      <c r="G33" s="8"/>
      <c r="H33" s="8"/>
      <c r="I33" s="8"/>
      <c r="J33" s="8"/>
      <c r="K33" s="8"/>
      <c r="M33" s="8"/>
      <c r="N33" s="8"/>
      <c r="O33" s="8"/>
      <c r="P33" s="8"/>
      <c r="Q33" s="8"/>
      <c r="R33" s="8"/>
      <c r="S33" s="8"/>
      <c r="T33" s="8"/>
    </row>
    <row r="34" spans="1:21" s="7" customFormat="1"/>
    <row r="35" spans="1:21" s="7" customFormat="1" ht="16.399999999999999" customHeight="1">
      <c r="D35" s="414"/>
      <c r="E35" s="9"/>
      <c r="F35" s="9"/>
      <c r="G35" s="9"/>
      <c r="H35" s="9"/>
      <c r="I35" s="9"/>
      <c r="J35" s="9"/>
      <c r="K35" s="416"/>
    </row>
    <row r="36" spans="1:21" s="7" customFormat="1" ht="13.4" customHeight="1">
      <c r="D36" s="414"/>
      <c r="E36" s="9"/>
      <c r="F36" s="9"/>
      <c r="G36" s="9"/>
      <c r="H36" s="9"/>
      <c r="I36" s="9"/>
      <c r="J36" s="9"/>
      <c r="K36" s="416"/>
    </row>
    <row r="37" spans="1:21" s="7" customFormat="1">
      <c r="D37" s="8"/>
      <c r="E37" s="8"/>
      <c r="F37" s="8"/>
      <c r="G37" s="8"/>
      <c r="H37" s="8"/>
      <c r="I37" s="8"/>
      <c r="J37" s="8"/>
      <c r="K37" s="8"/>
    </row>
    <row r="38" spans="1:21" s="7" customFormat="1" ht="14.4" customHeight="1"/>
    <row r="39" spans="1:21" s="7" customFormat="1" ht="13.4" customHeight="1">
      <c r="D39" s="414"/>
      <c r="E39" s="9"/>
      <c r="F39" s="9"/>
      <c r="G39" s="9"/>
      <c r="H39" s="9"/>
      <c r="I39" s="9"/>
      <c r="J39" s="9"/>
      <c r="K39" s="416"/>
      <c r="M39" s="8"/>
      <c r="N39" s="8"/>
      <c r="O39" s="8"/>
      <c r="P39" s="8"/>
      <c r="Q39" s="8"/>
      <c r="R39" s="8"/>
      <c r="S39" s="8"/>
      <c r="T39" s="8"/>
    </row>
    <row r="40" spans="1:21" s="7" customFormat="1" ht="13.4" customHeight="1">
      <c r="D40" s="414"/>
      <c r="E40" s="9"/>
      <c r="F40" s="9"/>
      <c r="G40" s="9"/>
      <c r="H40" s="9"/>
      <c r="I40" s="9"/>
      <c r="J40" s="9"/>
      <c r="K40" s="416"/>
      <c r="M40" s="8"/>
      <c r="N40" s="8"/>
      <c r="O40" s="8"/>
      <c r="P40" s="8"/>
      <c r="Q40" s="8"/>
      <c r="R40" s="8"/>
      <c r="S40" s="8"/>
      <c r="T40" s="8"/>
      <c r="U40" s="8"/>
    </row>
    <row r="41" spans="1:21" s="7" customFormat="1">
      <c r="D41" s="8"/>
      <c r="E41" s="8"/>
      <c r="F41" s="8"/>
      <c r="G41" s="8"/>
      <c r="H41" s="8"/>
      <c r="I41" s="8"/>
      <c r="J41" s="8"/>
      <c r="K41" s="8"/>
      <c r="M41" s="8"/>
      <c r="N41" s="8"/>
      <c r="O41" s="8"/>
      <c r="P41" s="8"/>
      <c r="Q41" s="8"/>
      <c r="R41" s="8"/>
      <c r="S41" s="8"/>
      <c r="T41" s="8"/>
      <c r="U41" s="8"/>
    </row>
    <row r="42" spans="1:21" s="7" customFormat="1">
      <c r="L42" s="8"/>
      <c r="M42" s="8"/>
      <c r="N42" s="8"/>
      <c r="O42" s="8"/>
      <c r="P42" s="8"/>
      <c r="Q42" s="8"/>
      <c r="R42" s="8"/>
      <c r="S42" s="8"/>
      <c r="T42" s="8"/>
      <c r="U42" s="8"/>
    </row>
    <row r="43" spans="1:21" s="8" customFormat="1" ht="14.15" customHeight="1">
      <c r="A43" s="7"/>
      <c r="B43" s="7"/>
      <c r="C43" s="7"/>
      <c r="D43" s="414"/>
      <c r="E43" s="9"/>
      <c r="F43" s="9"/>
      <c r="G43" s="9"/>
      <c r="H43" s="9"/>
      <c r="I43" s="9"/>
      <c r="J43" s="9"/>
      <c r="K43" s="416"/>
      <c r="M43" s="7"/>
      <c r="N43" s="7"/>
      <c r="O43" s="7"/>
      <c r="P43" s="7"/>
      <c r="Q43" s="7"/>
      <c r="R43" s="7"/>
      <c r="S43" s="7"/>
      <c r="T43" s="7"/>
    </row>
    <row r="44" spans="1:21" s="8" customFormat="1" ht="15" customHeight="1">
      <c r="A44" s="7"/>
      <c r="B44" s="7"/>
      <c r="C44" s="7"/>
      <c r="D44" s="414"/>
      <c r="E44" s="9"/>
      <c r="F44" s="9"/>
      <c r="G44" s="9"/>
      <c r="H44" s="9"/>
      <c r="I44" s="9"/>
      <c r="J44" s="9"/>
      <c r="K44" s="416"/>
      <c r="U44" s="7"/>
    </row>
    <row r="45" spans="1:21" s="8" customFormat="1" ht="15.65" customHeight="1">
      <c r="A45" s="7"/>
      <c r="B45" s="7"/>
      <c r="C45" s="7"/>
    </row>
    <row r="46" spans="1:21" s="8" customFormat="1" ht="14.4" customHeight="1">
      <c r="A46" s="7"/>
      <c r="B46" s="7"/>
      <c r="C46" s="7"/>
      <c r="D46" s="7"/>
      <c r="E46" s="7"/>
      <c r="F46" s="7"/>
      <c r="G46" s="7"/>
      <c r="H46" s="7"/>
      <c r="I46" s="7"/>
      <c r="J46" s="7"/>
      <c r="K46" s="7"/>
      <c r="L46" s="7"/>
      <c r="M46" s="7"/>
      <c r="N46" s="7"/>
      <c r="O46" s="7"/>
      <c r="P46" s="7"/>
      <c r="Q46" s="7"/>
      <c r="R46" s="7"/>
      <c r="S46" s="7"/>
      <c r="T46" s="7"/>
    </row>
    <row r="47" spans="1:21" s="7" customFormat="1" ht="13.4" customHeight="1">
      <c r="D47" s="414"/>
      <c r="E47" s="9"/>
      <c r="F47" s="9"/>
      <c r="G47" s="9"/>
      <c r="H47" s="9"/>
      <c r="I47" s="9"/>
      <c r="J47" s="9"/>
      <c r="K47" s="416"/>
      <c r="L47" s="8"/>
      <c r="M47" s="8"/>
      <c r="N47" s="8"/>
      <c r="O47" s="8"/>
      <c r="P47" s="8"/>
      <c r="Q47" s="8"/>
      <c r="R47" s="8"/>
      <c r="S47" s="8"/>
      <c r="T47" s="8"/>
    </row>
    <row r="48" spans="1:21" s="8" customFormat="1" ht="12" customHeight="1">
      <c r="A48" s="7"/>
      <c r="B48" s="7"/>
      <c r="C48" s="7"/>
      <c r="D48" s="414"/>
      <c r="E48" s="9"/>
      <c r="F48" s="9"/>
      <c r="G48" s="9"/>
      <c r="H48" s="9"/>
      <c r="I48" s="9"/>
      <c r="J48" s="9"/>
      <c r="K48" s="416"/>
    </row>
    <row r="49" spans="1:21" s="8" customFormat="1" ht="12.65" customHeight="1">
      <c r="A49" s="7"/>
      <c r="B49" s="7"/>
      <c r="C49" s="7"/>
      <c r="L49" s="7"/>
      <c r="M49" s="7"/>
      <c r="N49" s="7"/>
      <c r="O49" s="7"/>
      <c r="P49" s="7"/>
      <c r="Q49" s="7"/>
      <c r="R49" s="7"/>
      <c r="S49" s="7"/>
      <c r="T49" s="7"/>
    </row>
    <row r="50" spans="1:21" s="7" customFormat="1">
      <c r="G50" s="8"/>
      <c r="H50" s="8"/>
      <c r="I50" s="8"/>
      <c r="J50" s="8"/>
      <c r="K50" s="8"/>
      <c r="L50" s="8"/>
      <c r="M50" s="8"/>
      <c r="N50" s="8"/>
      <c r="O50" s="8"/>
      <c r="P50" s="8"/>
      <c r="Q50" s="8"/>
      <c r="R50" s="8"/>
      <c r="S50" s="8"/>
      <c r="T50" s="8"/>
    </row>
    <row r="51" spans="1:21" s="8" customFormat="1" ht="15.65" customHeight="1">
      <c r="A51" s="7"/>
      <c r="B51" s="7"/>
      <c r="C51" s="7"/>
      <c r="D51" s="7"/>
      <c r="E51" s="7"/>
      <c r="F51" s="7"/>
    </row>
    <row r="52" spans="1:21" s="8" customFormat="1" ht="27.65" customHeight="1">
      <c r="A52" s="7"/>
      <c r="B52" s="7"/>
      <c r="C52" s="7"/>
      <c r="D52" s="7"/>
      <c r="E52" s="7"/>
      <c r="F52" s="7"/>
      <c r="G52" s="7"/>
      <c r="H52" s="7"/>
      <c r="I52" s="7"/>
      <c r="J52" s="7"/>
      <c r="K52" s="7"/>
      <c r="L52" s="7"/>
      <c r="M52" s="7"/>
      <c r="N52" s="7"/>
      <c r="O52" s="7"/>
      <c r="P52" s="7"/>
      <c r="Q52" s="7"/>
      <c r="R52" s="7"/>
      <c r="S52" s="7"/>
      <c r="T52" s="7"/>
    </row>
    <row r="53" spans="1:21" s="7" customFormat="1">
      <c r="G53" s="8"/>
      <c r="H53" s="8"/>
      <c r="I53" s="8"/>
      <c r="J53" s="8"/>
      <c r="K53" s="8"/>
      <c r="L53" s="8"/>
      <c r="M53" s="8"/>
      <c r="N53" s="8"/>
      <c r="O53" s="8"/>
      <c r="P53" s="8"/>
      <c r="Q53" s="8"/>
      <c r="R53" s="8"/>
      <c r="S53" s="8"/>
      <c r="T53" s="8"/>
    </row>
    <row r="54" spans="1:21" s="8" customFormat="1" ht="45" customHeight="1">
      <c r="A54" s="7"/>
      <c r="B54" s="7"/>
      <c r="C54" s="7"/>
      <c r="D54" s="7"/>
      <c r="E54" s="7"/>
      <c r="F54" s="7"/>
    </row>
    <row r="55" spans="1:21" s="8" customFormat="1" ht="17.149999999999999" customHeight="1">
      <c r="A55" s="7"/>
      <c r="B55" s="7"/>
      <c r="C55" s="7"/>
      <c r="D55" s="7"/>
      <c r="E55" s="7"/>
      <c r="F55" s="7"/>
      <c r="G55" s="7"/>
      <c r="H55" s="7"/>
      <c r="I55" s="7"/>
      <c r="J55" s="7"/>
      <c r="K55" s="7"/>
      <c r="L55" s="7"/>
    </row>
    <row r="56" spans="1:21" s="7" customFormat="1">
      <c r="G56" s="8"/>
      <c r="H56" s="8"/>
      <c r="I56" s="8"/>
      <c r="J56" s="8"/>
      <c r="K56" s="8"/>
      <c r="L56" s="8"/>
      <c r="M56" s="8"/>
      <c r="N56" s="8"/>
      <c r="O56" s="8"/>
      <c r="P56" s="8"/>
      <c r="Q56" s="8"/>
      <c r="R56" s="8"/>
      <c r="S56" s="8"/>
      <c r="T56" s="8"/>
      <c r="U56" s="8"/>
    </row>
    <row r="57" spans="1:21" s="8" customFormat="1" ht="14.4" customHeight="1">
      <c r="A57" s="7"/>
      <c r="B57" s="7"/>
      <c r="C57" s="7"/>
      <c r="D57" s="7"/>
      <c r="E57" s="7"/>
      <c r="F57" s="7"/>
      <c r="M57" s="7"/>
      <c r="N57" s="7"/>
      <c r="O57" s="7"/>
      <c r="P57" s="7"/>
      <c r="Q57" s="7"/>
      <c r="R57" s="7"/>
      <c r="S57" s="7"/>
      <c r="T57" s="7"/>
    </row>
    <row r="58" spans="1:21" s="8" customFormat="1" ht="14.4" customHeight="1">
      <c r="A58" s="7"/>
      <c r="B58" s="7"/>
      <c r="C58" s="7"/>
      <c r="D58" s="7"/>
      <c r="E58" s="7"/>
      <c r="F58" s="7"/>
      <c r="U58" s="7"/>
    </row>
    <row r="59" spans="1:21" s="8" customFormat="1" ht="14.4" customHeight="1">
      <c r="A59" s="7"/>
      <c r="B59" s="7"/>
      <c r="C59" s="7"/>
      <c r="D59" s="7"/>
      <c r="E59" s="7"/>
      <c r="F59" s="7"/>
    </row>
    <row r="60" spans="1:21" s="8" customFormat="1" ht="15" customHeight="1">
      <c r="A60" s="7"/>
      <c r="B60" s="7"/>
      <c r="C60" s="7"/>
      <c r="D60" s="7"/>
      <c r="E60" s="7"/>
      <c r="F60" s="7"/>
      <c r="G60" s="7"/>
      <c r="H60" s="7"/>
      <c r="I60" s="7"/>
      <c r="J60" s="7"/>
      <c r="K60" s="7"/>
      <c r="L60" s="7"/>
      <c r="M60" s="7"/>
      <c r="N60" s="7"/>
      <c r="O60" s="7"/>
      <c r="P60" s="7"/>
      <c r="Q60" s="7"/>
      <c r="R60" s="7"/>
      <c r="S60" s="7"/>
      <c r="T60" s="7"/>
    </row>
    <row r="61" spans="1:21" s="7" customFormat="1">
      <c r="G61" s="8"/>
      <c r="H61" s="8"/>
      <c r="I61" s="8"/>
      <c r="J61" s="8"/>
      <c r="K61" s="8"/>
      <c r="L61" s="8"/>
    </row>
    <row r="62" spans="1:21" s="8" customFormat="1" ht="14.15" customHeight="1">
      <c r="A62" s="7"/>
      <c r="B62" s="7"/>
      <c r="C62" s="7"/>
      <c r="D62" s="7"/>
      <c r="E62" s="7"/>
      <c r="F62" s="7"/>
      <c r="M62" s="7"/>
      <c r="N62" s="7"/>
      <c r="O62" s="7"/>
      <c r="P62" s="7"/>
      <c r="Q62" s="7"/>
      <c r="R62" s="7"/>
      <c r="S62" s="7"/>
      <c r="T62" s="7"/>
      <c r="U62" s="7"/>
    </row>
    <row r="63" spans="1:21" s="8" customFormat="1" ht="97.4" customHeight="1">
      <c r="A63" s="7"/>
      <c r="B63" s="7"/>
      <c r="C63" s="7"/>
      <c r="D63" s="7"/>
      <c r="E63" s="7"/>
      <c r="F63" s="7"/>
      <c r="G63" s="7"/>
      <c r="H63" s="7"/>
      <c r="I63" s="7"/>
      <c r="J63" s="7"/>
      <c r="K63" s="7"/>
      <c r="L63" s="7"/>
      <c r="M63" s="7"/>
      <c r="N63" s="7"/>
      <c r="O63" s="7"/>
      <c r="P63" s="7"/>
      <c r="Q63" s="7"/>
      <c r="R63" s="7"/>
      <c r="S63" s="7"/>
      <c r="T63" s="7"/>
      <c r="U63" s="7"/>
    </row>
    <row r="64" spans="1:21" s="7" customFormat="1">
      <c r="A64" s="346"/>
    </row>
    <row r="65" spans="1:21" s="7" customFormat="1"/>
    <row r="66" spans="1:21" s="7" customFormat="1">
      <c r="M66" s="8"/>
      <c r="N66" s="8"/>
      <c r="O66" s="8"/>
      <c r="P66" s="8"/>
      <c r="Q66" s="8"/>
      <c r="R66" s="8"/>
      <c r="S66" s="8"/>
      <c r="T66" s="8"/>
    </row>
    <row r="67" spans="1:21" s="7" customFormat="1">
      <c r="A67" s="346"/>
      <c r="U67" s="8"/>
    </row>
    <row r="68" spans="1:21" s="7" customFormat="1">
      <c r="M68" s="8"/>
      <c r="N68" s="8"/>
      <c r="O68" s="8"/>
      <c r="P68" s="8"/>
      <c r="Q68" s="8"/>
      <c r="R68" s="8"/>
      <c r="S68" s="8"/>
      <c r="T68" s="8"/>
    </row>
    <row r="69" spans="1:21" s="7" customFormat="1">
      <c r="G69" s="8"/>
      <c r="H69" s="8"/>
      <c r="I69" s="8"/>
      <c r="J69" s="8"/>
      <c r="K69" s="8"/>
      <c r="L69" s="8"/>
      <c r="M69" s="8"/>
      <c r="N69" s="8"/>
      <c r="O69" s="8"/>
      <c r="P69" s="8"/>
      <c r="Q69" s="8"/>
      <c r="R69" s="8"/>
      <c r="S69" s="8"/>
      <c r="T69" s="8"/>
      <c r="U69" s="8"/>
    </row>
    <row r="70" spans="1:21" s="8" customFormat="1" ht="42.65" customHeight="1">
      <c r="A70" s="7"/>
      <c r="B70" s="7"/>
      <c r="C70" s="7"/>
      <c r="D70" s="7"/>
      <c r="E70" s="7"/>
      <c r="F70" s="7"/>
      <c r="G70" s="7"/>
      <c r="H70" s="7"/>
      <c r="I70" s="7"/>
      <c r="J70" s="7"/>
      <c r="K70" s="7"/>
      <c r="L70" s="7"/>
    </row>
    <row r="71" spans="1:21" s="7" customFormat="1">
      <c r="G71" s="8"/>
      <c r="H71" s="8"/>
      <c r="I71" s="8"/>
      <c r="J71" s="8"/>
      <c r="K71" s="8"/>
      <c r="L71" s="8"/>
      <c r="M71" s="8"/>
      <c r="N71" s="8"/>
      <c r="O71" s="8"/>
      <c r="P71" s="8"/>
      <c r="Q71" s="8"/>
      <c r="R71" s="8"/>
      <c r="S71" s="8"/>
      <c r="T71" s="8"/>
      <c r="U71" s="8"/>
    </row>
    <row r="72" spans="1:21" s="8" customFormat="1" ht="14.15" customHeight="1">
      <c r="A72" s="7"/>
      <c r="B72" s="7"/>
      <c r="C72" s="7"/>
      <c r="D72" s="7"/>
      <c r="E72" s="7"/>
      <c r="F72" s="7"/>
    </row>
    <row r="73" spans="1:21" s="8" customFormat="1" ht="13.4" customHeight="1">
      <c r="A73" s="7"/>
      <c r="B73" s="7"/>
      <c r="C73" s="7"/>
      <c r="D73" s="7"/>
      <c r="E73" s="7"/>
      <c r="F73" s="7"/>
      <c r="M73" s="7"/>
      <c r="N73" s="7"/>
      <c r="O73" s="7"/>
      <c r="P73" s="7"/>
      <c r="Q73" s="7"/>
      <c r="R73" s="7"/>
      <c r="S73" s="7"/>
      <c r="T73" s="7"/>
    </row>
    <row r="74" spans="1:21" s="8" customFormat="1" ht="112.4" customHeight="1">
      <c r="A74" s="7"/>
      <c r="B74" s="7"/>
      <c r="C74" s="7"/>
      <c r="D74" s="7"/>
      <c r="E74" s="7"/>
      <c r="F74" s="7"/>
      <c r="M74" s="7"/>
      <c r="N74" s="7"/>
      <c r="O74" s="7"/>
      <c r="P74" s="7"/>
      <c r="Q74" s="7"/>
      <c r="R74" s="7"/>
      <c r="S74" s="7"/>
      <c r="T74" s="7"/>
      <c r="U74" s="7"/>
    </row>
    <row r="75" spans="1:21" s="8" customFormat="1" ht="15" customHeight="1">
      <c r="A75" s="7"/>
      <c r="B75" s="7"/>
      <c r="C75" s="7"/>
      <c r="D75" s="7"/>
      <c r="E75" s="7"/>
      <c r="F75" s="7"/>
      <c r="M75" s="7"/>
      <c r="N75" s="7"/>
      <c r="O75" s="7"/>
      <c r="P75" s="7"/>
      <c r="Q75" s="7"/>
      <c r="R75" s="7"/>
      <c r="S75" s="7"/>
      <c r="T75" s="7"/>
      <c r="U75" s="7"/>
    </row>
    <row r="76" spans="1:21" s="8" customFormat="1" ht="43.4" customHeight="1">
      <c r="A76" s="7"/>
      <c r="B76" s="7"/>
      <c r="C76" s="7"/>
      <c r="D76" s="7"/>
      <c r="E76" s="7"/>
      <c r="F76" s="7"/>
      <c r="G76" s="7"/>
      <c r="H76" s="7"/>
      <c r="I76" s="7"/>
      <c r="J76" s="7"/>
      <c r="K76" s="7"/>
      <c r="L76" s="7"/>
      <c r="M76" s="7"/>
      <c r="N76" s="7"/>
      <c r="O76" s="7"/>
      <c r="P76" s="7"/>
      <c r="Q76" s="7"/>
      <c r="R76" s="7"/>
      <c r="S76" s="7"/>
      <c r="T76" s="7"/>
      <c r="U76" s="7"/>
    </row>
    <row r="77" spans="1:21" s="7" customFormat="1"/>
    <row r="78" spans="1:21" s="7" customFormat="1"/>
    <row r="79" spans="1:21" s="7" customFormat="1">
      <c r="M79" s="8"/>
      <c r="N79" s="8"/>
      <c r="O79" s="8"/>
      <c r="P79" s="8"/>
      <c r="Q79" s="8"/>
      <c r="R79" s="8"/>
      <c r="S79" s="8"/>
      <c r="T79" s="8"/>
    </row>
    <row r="80" spans="1:21" s="7" customFormat="1">
      <c r="U80" s="8"/>
    </row>
    <row r="81" spans="1:21" s="7" customFormat="1">
      <c r="M81" s="8"/>
      <c r="N81" s="8"/>
      <c r="O81" s="8"/>
      <c r="P81" s="8"/>
      <c r="Q81" s="8"/>
      <c r="R81" s="8"/>
      <c r="S81" s="8"/>
      <c r="T81" s="8"/>
    </row>
    <row r="82" spans="1:21" s="7" customFormat="1">
      <c r="G82" s="8"/>
      <c r="H82" s="8"/>
      <c r="I82" s="8"/>
      <c r="J82" s="8"/>
      <c r="K82" s="8"/>
      <c r="L82" s="8"/>
      <c r="U82" s="8"/>
    </row>
    <row r="83" spans="1:21" s="8" customFormat="1" ht="14.4" customHeight="1">
      <c r="A83" s="7"/>
      <c r="B83" s="7"/>
      <c r="C83" s="7"/>
      <c r="D83" s="7"/>
      <c r="E83" s="7"/>
      <c r="F83" s="7"/>
      <c r="G83" s="7"/>
      <c r="H83" s="7"/>
      <c r="I83" s="7"/>
      <c r="J83" s="7"/>
      <c r="K83" s="7"/>
      <c r="L83" s="7"/>
      <c r="U83" s="7"/>
    </row>
    <row r="84" spans="1:21" s="7" customFormat="1">
      <c r="G84" s="8"/>
      <c r="H84" s="8"/>
      <c r="I84" s="8"/>
      <c r="J84" s="8"/>
      <c r="K84" s="8"/>
      <c r="L84" s="8"/>
      <c r="M84" s="8"/>
      <c r="N84" s="8"/>
      <c r="O84" s="8"/>
      <c r="P84" s="8"/>
      <c r="Q84" s="8"/>
      <c r="R84" s="8"/>
      <c r="S84" s="8"/>
      <c r="T84" s="8"/>
      <c r="U84" s="8"/>
    </row>
    <row r="85" spans="1:21" s="8" customFormat="1" ht="13.4" customHeight="1">
      <c r="A85" s="7"/>
      <c r="B85" s="7"/>
      <c r="C85" s="7"/>
      <c r="D85" s="7"/>
      <c r="E85" s="7"/>
      <c r="F85" s="7"/>
      <c r="G85" s="7"/>
      <c r="H85" s="7"/>
      <c r="I85" s="7"/>
      <c r="J85" s="7"/>
      <c r="K85" s="7"/>
      <c r="L85" s="7"/>
    </row>
    <row r="86" spans="1:21" s="7" customFormat="1">
      <c r="G86" s="8"/>
      <c r="H86" s="8"/>
      <c r="I86" s="8"/>
      <c r="J86" s="8"/>
      <c r="K86" s="8"/>
      <c r="L86" s="8"/>
      <c r="M86" s="8"/>
      <c r="N86" s="8"/>
      <c r="O86" s="8"/>
      <c r="P86" s="8"/>
      <c r="Q86" s="8"/>
      <c r="R86" s="8"/>
      <c r="S86" s="8"/>
      <c r="T86" s="8"/>
      <c r="U86" s="8"/>
    </row>
    <row r="87" spans="1:21" s="8" customFormat="1" ht="14.4" customHeight="1">
      <c r="A87" s="7"/>
      <c r="B87" s="7"/>
      <c r="C87" s="7"/>
      <c r="D87" s="7"/>
      <c r="E87" s="7"/>
      <c r="F87" s="7"/>
      <c r="M87" s="7"/>
      <c r="N87" s="7"/>
      <c r="O87" s="7"/>
      <c r="P87" s="7"/>
      <c r="Q87" s="7"/>
      <c r="R87" s="7"/>
      <c r="S87" s="7"/>
      <c r="T87" s="7"/>
    </row>
    <row r="88" spans="1:21" s="8" customFormat="1" ht="56.4" customHeight="1">
      <c r="A88" s="7"/>
      <c r="B88" s="7"/>
      <c r="C88" s="7"/>
      <c r="D88" s="7"/>
      <c r="E88" s="7"/>
      <c r="F88" s="7"/>
      <c r="M88" s="7"/>
      <c r="N88" s="7"/>
      <c r="O88" s="7"/>
      <c r="P88" s="7"/>
      <c r="Q88" s="7"/>
      <c r="R88" s="7"/>
      <c r="S88" s="7"/>
      <c r="T88" s="7"/>
      <c r="U88" s="7"/>
    </row>
    <row r="89" spans="1:21" s="8" customFormat="1" ht="14.15" customHeight="1">
      <c r="A89" s="7"/>
      <c r="B89" s="7"/>
      <c r="C89" s="7"/>
      <c r="D89" s="7"/>
      <c r="E89" s="7"/>
      <c r="F89" s="7"/>
      <c r="M89" s="7"/>
      <c r="N89" s="7"/>
      <c r="O89" s="7"/>
      <c r="P89" s="7"/>
      <c r="Q89" s="7"/>
      <c r="R89" s="7"/>
      <c r="S89" s="7"/>
      <c r="T89" s="7"/>
      <c r="U89" s="7"/>
    </row>
    <row r="90" spans="1:21" s="8" customFormat="1" ht="34.4" customHeight="1">
      <c r="A90" s="7"/>
      <c r="B90" s="7"/>
      <c r="C90" s="7"/>
      <c r="D90" s="7"/>
      <c r="E90" s="7"/>
      <c r="F90" s="7"/>
      <c r="G90" s="7"/>
      <c r="H90" s="7"/>
      <c r="I90" s="7"/>
      <c r="J90" s="7"/>
      <c r="K90" s="7"/>
      <c r="L90" s="7"/>
      <c r="M90" s="7"/>
      <c r="N90" s="7"/>
      <c r="O90" s="7"/>
      <c r="P90" s="7"/>
      <c r="Q90" s="7"/>
      <c r="R90" s="7"/>
      <c r="S90" s="7"/>
      <c r="T90" s="7"/>
      <c r="U90" s="7"/>
    </row>
    <row r="91" spans="1:21" s="7" customFormat="1"/>
    <row r="92" spans="1:21" s="7" customFormat="1"/>
    <row r="93" spans="1:21" s="7" customFormat="1"/>
    <row r="94" spans="1:21" s="7" customFormat="1"/>
    <row r="95" spans="1:21" s="7" customFormat="1"/>
    <row r="96" spans="1:21" s="7" customFormat="1"/>
    <row r="97" spans="1:21" s="7" customFormat="1">
      <c r="M97" s="8"/>
      <c r="N97" s="8"/>
      <c r="O97" s="8"/>
      <c r="P97" s="8"/>
      <c r="Q97" s="8"/>
      <c r="R97" s="8"/>
      <c r="S97" s="8"/>
      <c r="T97" s="8"/>
    </row>
    <row r="98" spans="1:21" s="7" customFormat="1">
      <c r="M98" s="8"/>
      <c r="N98" s="8"/>
      <c r="O98" s="8"/>
      <c r="P98" s="8"/>
      <c r="Q98" s="8"/>
      <c r="R98" s="8"/>
      <c r="S98" s="8"/>
      <c r="T98" s="8"/>
      <c r="U98" s="8"/>
    </row>
    <row r="99" spans="1:21" s="7" customFormat="1">
      <c r="M99" s="8"/>
      <c r="N99" s="8"/>
      <c r="O99" s="8"/>
      <c r="P99" s="8"/>
      <c r="Q99" s="8"/>
      <c r="R99" s="8"/>
      <c r="S99" s="8"/>
      <c r="T99" s="8"/>
      <c r="U99" s="8"/>
    </row>
    <row r="100" spans="1:21" s="7" customFormat="1">
      <c r="G100" s="8"/>
      <c r="H100" s="8"/>
      <c r="I100" s="8"/>
      <c r="J100" s="8"/>
      <c r="K100" s="8"/>
      <c r="L100" s="8"/>
      <c r="M100" s="8"/>
      <c r="N100" s="8"/>
      <c r="O100" s="8"/>
      <c r="P100" s="8"/>
      <c r="Q100" s="8"/>
      <c r="R100" s="8"/>
      <c r="S100" s="8"/>
      <c r="T100" s="8"/>
      <c r="U100" s="8"/>
    </row>
    <row r="101" spans="1:21" s="8" customFormat="1" ht="14.4" customHeight="1">
      <c r="A101" s="7"/>
      <c r="B101" s="7"/>
      <c r="C101" s="7"/>
      <c r="D101" s="7"/>
      <c r="E101" s="7"/>
      <c r="F101" s="7"/>
      <c r="M101" s="7"/>
      <c r="N101" s="7"/>
      <c r="O101" s="7"/>
      <c r="P101" s="7"/>
      <c r="Q101" s="7"/>
      <c r="R101" s="7"/>
      <c r="S101" s="7"/>
      <c r="T101" s="7"/>
    </row>
    <row r="102" spans="1:21" s="8" customFormat="1" ht="96" customHeight="1">
      <c r="A102" s="7"/>
      <c r="B102" s="7"/>
      <c r="C102" s="7"/>
      <c r="D102" s="7"/>
      <c r="E102" s="7"/>
      <c r="F102" s="7"/>
      <c r="M102" s="7"/>
      <c r="N102" s="7"/>
      <c r="O102" s="7"/>
      <c r="P102" s="7"/>
      <c r="Q102" s="7"/>
      <c r="R102" s="7"/>
      <c r="S102" s="7"/>
      <c r="T102" s="7"/>
      <c r="U102" s="7"/>
    </row>
    <row r="103" spans="1:21" s="8" customFormat="1" ht="13.4" customHeight="1">
      <c r="A103" s="7"/>
      <c r="B103" s="7"/>
      <c r="C103" s="7"/>
      <c r="D103" s="7"/>
      <c r="E103" s="7"/>
      <c r="F103" s="7"/>
      <c r="M103" s="7"/>
      <c r="N103" s="7"/>
      <c r="O103" s="7"/>
      <c r="P103" s="7"/>
      <c r="Q103" s="7"/>
      <c r="R103" s="7"/>
      <c r="S103" s="7"/>
      <c r="T103" s="7"/>
      <c r="U103" s="7"/>
    </row>
    <row r="104" spans="1:21" s="8" customFormat="1" ht="30" customHeight="1">
      <c r="A104" s="7"/>
      <c r="B104" s="7"/>
      <c r="C104" s="7"/>
      <c r="D104" s="7"/>
      <c r="E104" s="7"/>
      <c r="F104" s="7"/>
      <c r="G104" s="7"/>
      <c r="H104" s="7"/>
      <c r="I104" s="7"/>
      <c r="J104" s="7"/>
      <c r="K104" s="7"/>
      <c r="L104" s="7"/>
      <c r="M104" s="7"/>
      <c r="N104" s="7"/>
      <c r="O104" s="7"/>
      <c r="P104" s="7"/>
      <c r="Q104" s="7"/>
      <c r="R104" s="7"/>
      <c r="S104" s="7"/>
      <c r="T104" s="7"/>
      <c r="U104" s="7"/>
    </row>
    <row r="105" spans="1:21" s="7" customFormat="1"/>
    <row r="106" spans="1:21" s="7" customFormat="1"/>
    <row r="107" spans="1:21" s="7" customFormat="1"/>
    <row r="108" spans="1:21" s="7" customFormat="1"/>
    <row r="109" spans="1:21" s="7" customFormat="1"/>
    <row r="110" spans="1:21" s="7" customFormat="1"/>
    <row r="111" spans="1:21" s="7" customFormat="1"/>
    <row r="112" spans="1:21"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sheetData>
  <sheetProtection algorithmName="SHA-512" hashValue="rLKYEWTmla9APX4ngPYYO4YQQJcpPgc47DQHbAMjktRpdQ6FnzxQe6VBA2cud7yh5wz9Upg1LaSies6zBQkwZA==" saltValue="OICFYqNYnRJx1KOy9yPPrw==" spinCount="100000" sheet="1" objects="1" scenarios="1" selectLockedCells="1"/>
  <mergeCells count="68">
    <mergeCell ref="C27:K27"/>
    <mergeCell ref="C10:E10"/>
    <mergeCell ref="H10:L10"/>
    <mergeCell ref="H11:L12"/>
    <mergeCell ref="H19:L20"/>
    <mergeCell ref="F10:G10"/>
    <mergeCell ref="H13:L18"/>
    <mergeCell ref="C11:E12"/>
    <mergeCell ref="C13:E18"/>
    <mergeCell ref="C19:E20"/>
    <mergeCell ref="C21:E25"/>
    <mergeCell ref="F17:G17"/>
    <mergeCell ref="F18:G18"/>
    <mergeCell ref="F11:G11"/>
    <mergeCell ref="F12:G12"/>
    <mergeCell ref="F13:G13"/>
    <mergeCell ref="F14:G14"/>
    <mergeCell ref="F15:G15"/>
    <mergeCell ref="F16:G16"/>
    <mergeCell ref="F19:G19"/>
    <mergeCell ref="F20:G20"/>
    <mergeCell ref="R18:S19"/>
    <mergeCell ref="T18:U18"/>
    <mergeCell ref="V18:W19"/>
    <mergeCell ref="T19:U19"/>
    <mergeCell ref="R20:S24"/>
    <mergeCell ref="T20:U20"/>
    <mergeCell ref="V20:W24"/>
    <mergeCell ref="T21:U21"/>
    <mergeCell ref="T22:U22"/>
    <mergeCell ref="T23:U23"/>
    <mergeCell ref="T24:U24"/>
    <mergeCell ref="R12:S17"/>
    <mergeCell ref="T12:U12"/>
    <mergeCell ref="V12:W17"/>
    <mergeCell ref="T13:U13"/>
    <mergeCell ref="T14:U14"/>
    <mergeCell ref="T15:U15"/>
    <mergeCell ref="T16:U16"/>
    <mergeCell ref="T17:U17"/>
    <mergeCell ref="R9:S9"/>
    <mergeCell ref="T9:U9"/>
    <mergeCell ref="V9:W9"/>
    <mergeCell ref="R10:S11"/>
    <mergeCell ref="T10:U10"/>
    <mergeCell ref="V10:W11"/>
    <mergeCell ref="T11:U11"/>
    <mergeCell ref="D47:D48"/>
    <mergeCell ref="K47:K48"/>
    <mergeCell ref="F22:G22"/>
    <mergeCell ref="F24:G24"/>
    <mergeCell ref="F21:G21"/>
    <mergeCell ref="F23:G23"/>
    <mergeCell ref="F25:G25"/>
    <mergeCell ref="D35:D36"/>
    <mergeCell ref="K35:K36"/>
    <mergeCell ref="D39:D40"/>
    <mergeCell ref="K39:K40"/>
    <mergeCell ref="D43:D44"/>
    <mergeCell ref="K43:K44"/>
    <mergeCell ref="D29:D30"/>
    <mergeCell ref="K29:K30"/>
    <mergeCell ref="H21:L25"/>
    <mergeCell ref="O29:T30"/>
    <mergeCell ref="K31:K32"/>
    <mergeCell ref="M31:M32"/>
    <mergeCell ref="N31:S32"/>
    <mergeCell ref="T31:T32"/>
  </mergeCells>
  <hyperlinks>
    <hyperlink ref="E4" location="'Output overview'!A1" display="OUTPUT" xr:uid="{900169ED-A0A8-469E-837F-F8A2560C8C60}"/>
    <hyperlink ref="G4" location="'Appendix overview'!A1" display="APPENDIX" xr:uid="{41D958A0-402B-4DCE-A960-76EFBA8662FB}"/>
    <hyperlink ref="I4" location="'Legal caveat'!A1" display="LEGAL CAVEAT" xr:uid="{1CEB7393-2B6E-4F65-8119-B5346CE216B4}"/>
    <hyperlink ref="C4" location="'Analytical input overview'!A1" display="ANALYTICAL INPUTS" xr:uid="{75967B1C-7D3B-49CB-BE20-6B100B309A44}"/>
  </hyperlink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8A014-5344-4A9A-A3AC-551651D84C07}">
  <dimension ref="A1:W229"/>
  <sheetViews>
    <sheetView showGridLines="0" topLeftCell="A10" zoomScale="80" zoomScaleNormal="80" workbookViewId="0">
      <selection activeCell="C12" sqref="C12:F14"/>
    </sheetView>
  </sheetViews>
  <sheetFormatPr defaultColWidth="8.90625" defaultRowHeight="12.5"/>
  <cols>
    <col min="1" max="1" width="3.90625" style="1" customWidth="1"/>
    <col min="2" max="2" width="6.81640625" style="1" customWidth="1"/>
    <col min="3" max="9" width="20.6328125" style="1" customWidth="1"/>
    <col min="10" max="10" width="20.6328125" style="1" hidden="1" customWidth="1"/>
    <col min="11" max="11" width="9.1796875" style="1" customWidth="1"/>
    <col min="12" max="12" width="1.81640625" style="1" customWidth="1"/>
    <col min="13" max="13" width="1.81640625" style="1" hidden="1" customWidth="1"/>
    <col min="14" max="14" width="17" style="1" customWidth="1"/>
    <col min="15" max="16384" width="8.90625" style="1"/>
  </cols>
  <sheetData>
    <row r="1" spans="1:23" s="99" customFormat="1" ht="65.150000000000006" customHeight="1">
      <c r="C1" s="98"/>
      <c r="D1" s="98"/>
      <c r="N1" s="125" t="s">
        <v>81</v>
      </c>
    </row>
    <row r="2" spans="1:23" s="101" customFormat="1" ht="14.15" customHeight="1">
      <c r="C2" s="100"/>
      <c r="D2" s="100"/>
    </row>
    <row r="3" spans="1:23" ht="2.15" customHeight="1">
      <c r="D3" s="22"/>
      <c r="G3" s="23"/>
    </row>
    <row r="4" spans="1:23" s="21" customFormat="1" ht="13.5" customHeight="1">
      <c r="C4" s="82" t="s">
        <v>16</v>
      </c>
      <c r="E4" s="82" t="s">
        <v>15</v>
      </c>
      <c r="G4" s="82" t="s">
        <v>14</v>
      </c>
      <c r="I4" s="82" t="s">
        <v>13</v>
      </c>
    </row>
    <row r="5" spans="1:23" ht="5.25" customHeight="1"/>
    <row r="6" spans="1:23" ht="15" customHeight="1">
      <c r="J6" s="20"/>
    </row>
    <row r="7" spans="1:23" ht="24.9" customHeight="1"/>
    <row r="8" spans="1:23" ht="31.5">
      <c r="C8" s="18" t="s">
        <v>152</v>
      </c>
      <c r="E8" s="2"/>
    </row>
    <row r="9" spans="1:23" ht="14.15" customHeight="1">
      <c r="A9" s="1" t="s">
        <v>31</v>
      </c>
      <c r="E9" s="2"/>
      <c r="R9" s="490"/>
      <c r="S9" s="490"/>
      <c r="T9" s="490"/>
      <c r="U9" s="490"/>
      <c r="V9" s="490"/>
      <c r="W9" s="490"/>
    </row>
    <row r="10" spans="1:23" ht="12" customHeight="1">
      <c r="C10" s="68"/>
      <c r="D10" s="68"/>
      <c r="E10" s="69"/>
      <c r="F10" s="69"/>
      <c r="G10" s="70"/>
      <c r="H10" s="70"/>
      <c r="I10" s="46"/>
      <c r="J10" s="46"/>
      <c r="K10" s="353"/>
      <c r="L10" s="353"/>
      <c r="N10" s="37"/>
    </row>
    <row r="11" spans="1:23" ht="12" customHeight="1">
      <c r="C11" s="68"/>
      <c r="D11" s="68"/>
      <c r="E11" s="69"/>
      <c r="F11" s="69"/>
      <c r="G11" s="70"/>
      <c r="H11" s="70"/>
      <c r="I11" s="46"/>
      <c r="J11" s="46"/>
      <c r="K11" s="353"/>
      <c r="L11" s="353"/>
      <c r="N11" s="37"/>
    </row>
    <row r="12" spans="1:23" ht="112.5" customHeight="1">
      <c r="C12" s="557" t="s">
        <v>177</v>
      </c>
      <c r="D12" s="557"/>
      <c r="E12" s="557"/>
      <c r="F12" s="557"/>
      <c r="G12" s="361"/>
      <c r="H12" s="361"/>
      <c r="I12" s="361"/>
      <c r="J12" s="361"/>
      <c r="K12" s="361"/>
      <c r="L12" s="353"/>
      <c r="N12" s="37"/>
    </row>
    <row r="13" spans="1:23" ht="13.5" customHeight="1">
      <c r="C13" s="557"/>
      <c r="D13" s="557"/>
      <c r="E13" s="557"/>
      <c r="F13" s="557"/>
      <c r="G13" s="361"/>
      <c r="H13" s="361"/>
      <c r="I13" s="361"/>
      <c r="J13" s="361"/>
      <c r="K13" s="361"/>
      <c r="L13" s="353"/>
      <c r="N13" s="37"/>
    </row>
    <row r="14" spans="1:23" ht="112.5" customHeight="1">
      <c r="C14" s="557"/>
      <c r="D14" s="557"/>
      <c r="E14" s="557"/>
      <c r="F14" s="557"/>
      <c r="G14" s="361"/>
      <c r="H14" s="361"/>
      <c r="I14" s="361"/>
      <c r="J14" s="361"/>
      <c r="K14" s="361"/>
      <c r="L14" s="353"/>
      <c r="N14" s="37"/>
    </row>
    <row r="15" spans="1:23" ht="18.649999999999999" customHeight="1">
      <c r="C15" s="14"/>
      <c r="D15" s="16"/>
      <c r="E15" s="15"/>
      <c r="F15" s="15"/>
      <c r="G15" s="15"/>
      <c r="H15" s="15"/>
      <c r="I15" s="15"/>
      <c r="J15" s="15"/>
      <c r="K15" s="14"/>
      <c r="N15" s="14"/>
      <c r="O15" s="14"/>
      <c r="P15" s="14"/>
      <c r="Q15" s="14"/>
      <c r="R15" s="14"/>
      <c r="S15" s="14"/>
      <c r="T15" s="14"/>
    </row>
    <row r="16" spans="1:23" s="7" customFormat="1" ht="18.649999999999999" customHeight="1">
      <c r="C16" s="8"/>
      <c r="D16" s="414"/>
      <c r="E16" s="355"/>
      <c r="F16" s="355"/>
      <c r="G16" s="355"/>
      <c r="H16" s="355"/>
      <c r="I16" s="355"/>
      <c r="J16" s="355"/>
      <c r="K16" s="416"/>
      <c r="N16" s="117"/>
      <c r="O16" s="415"/>
      <c r="P16" s="415"/>
      <c r="Q16" s="415"/>
      <c r="R16" s="415"/>
      <c r="S16" s="415"/>
      <c r="T16" s="415"/>
    </row>
    <row r="17" spans="1:21" s="7" customFormat="1" ht="18.649999999999999" customHeight="1">
      <c r="C17" s="8"/>
      <c r="D17" s="414"/>
      <c r="E17" s="355"/>
      <c r="F17" s="355"/>
      <c r="G17" s="355"/>
      <c r="H17" s="355"/>
      <c r="I17" s="355"/>
      <c r="J17" s="355"/>
      <c r="K17" s="416"/>
      <c r="N17" s="354"/>
      <c r="O17" s="415"/>
      <c r="P17" s="415"/>
      <c r="Q17" s="415"/>
      <c r="R17" s="415"/>
      <c r="S17" s="415"/>
      <c r="T17" s="415"/>
    </row>
    <row r="18" spans="1:21" s="7" customFormat="1" ht="12.65" customHeight="1">
      <c r="C18" s="12"/>
      <c r="D18" s="10"/>
      <c r="E18" s="355"/>
      <c r="F18" s="355"/>
      <c r="G18" s="355"/>
      <c r="H18" s="355"/>
      <c r="I18" s="355"/>
      <c r="J18" s="355"/>
      <c r="K18" s="416"/>
      <c r="M18" s="414"/>
      <c r="N18" s="415"/>
      <c r="O18" s="415"/>
      <c r="P18" s="415"/>
      <c r="Q18" s="415"/>
      <c r="R18" s="415"/>
      <c r="S18" s="415"/>
      <c r="T18" s="416"/>
    </row>
    <row r="19" spans="1:21" s="7" customFormat="1" ht="15" customHeight="1">
      <c r="C19" s="11"/>
      <c r="D19" s="10"/>
      <c r="E19" s="355"/>
      <c r="F19" s="355"/>
      <c r="G19" s="355"/>
      <c r="H19" s="355"/>
      <c r="I19" s="355"/>
      <c r="J19" s="355"/>
      <c r="K19" s="416"/>
      <c r="M19" s="414"/>
      <c r="N19" s="415"/>
      <c r="O19" s="415"/>
      <c r="P19" s="415"/>
      <c r="Q19" s="415"/>
      <c r="R19" s="415"/>
      <c r="S19" s="415"/>
      <c r="T19" s="416"/>
    </row>
    <row r="20" spans="1:21" s="7" customFormat="1" ht="14.15" customHeight="1">
      <c r="D20" s="8"/>
      <c r="E20" s="8"/>
      <c r="F20" s="8"/>
      <c r="G20" s="8"/>
      <c r="H20" s="8"/>
      <c r="I20" s="8"/>
      <c r="J20" s="8"/>
      <c r="K20" s="8"/>
      <c r="M20" s="8"/>
      <c r="N20" s="8"/>
      <c r="O20" s="8"/>
      <c r="P20" s="8"/>
      <c r="Q20" s="8"/>
      <c r="R20" s="8"/>
      <c r="S20" s="8"/>
      <c r="T20" s="8"/>
    </row>
    <row r="21" spans="1:21" s="7" customFormat="1"/>
    <row r="22" spans="1:21" s="7" customFormat="1" ht="16.399999999999999" customHeight="1">
      <c r="D22" s="414"/>
      <c r="E22" s="355"/>
      <c r="F22" s="355"/>
      <c r="G22" s="355"/>
      <c r="H22" s="355"/>
      <c r="I22" s="355"/>
      <c r="J22" s="355"/>
      <c r="K22" s="416"/>
    </row>
    <row r="23" spans="1:21" s="7" customFormat="1" ht="13.4" customHeight="1">
      <c r="D23" s="414"/>
      <c r="E23" s="355"/>
      <c r="F23" s="355"/>
      <c r="G23" s="355"/>
      <c r="H23" s="355"/>
      <c r="I23" s="355"/>
      <c r="J23" s="355"/>
      <c r="K23" s="416"/>
    </row>
    <row r="24" spans="1:21" s="7" customFormat="1">
      <c r="D24" s="8"/>
      <c r="E24" s="8"/>
      <c r="F24" s="8"/>
      <c r="G24" s="8"/>
      <c r="H24" s="8"/>
      <c r="I24" s="8"/>
      <c r="J24" s="8"/>
      <c r="K24" s="8"/>
    </row>
    <row r="25" spans="1:21" s="7" customFormat="1" ht="14.4" customHeight="1"/>
    <row r="26" spans="1:21" s="7" customFormat="1" ht="13.4" customHeight="1">
      <c r="D26" s="414"/>
      <c r="E26" s="355"/>
      <c r="F26" s="355"/>
      <c r="G26" s="355"/>
      <c r="H26" s="355"/>
      <c r="I26" s="355"/>
      <c r="J26" s="355"/>
      <c r="K26" s="416"/>
      <c r="M26" s="8"/>
      <c r="N26" s="8"/>
      <c r="O26" s="8"/>
      <c r="P26" s="8"/>
      <c r="Q26" s="8"/>
      <c r="R26" s="8"/>
      <c r="S26" s="8"/>
      <c r="T26" s="8"/>
    </row>
    <row r="27" spans="1:21" s="7" customFormat="1" ht="13.4" customHeight="1">
      <c r="D27" s="414"/>
      <c r="E27" s="355"/>
      <c r="F27" s="355"/>
      <c r="G27" s="355"/>
      <c r="H27" s="355"/>
      <c r="I27" s="355"/>
      <c r="J27" s="355"/>
      <c r="K27" s="416"/>
      <c r="M27" s="8"/>
      <c r="N27" s="8"/>
      <c r="O27" s="8"/>
      <c r="P27" s="8"/>
      <c r="Q27" s="8"/>
      <c r="R27" s="8"/>
      <c r="S27" s="8"/>
      <c r="T27" s="8"/>
      <c r="U27" s="8"/>
    </row>
    <row r="28" spans="1:21" s="7" customFormat="1">
      <c r="D28" s="8"/>
      <c r="E28" s="8"/>
      <c r="F28" s="8"/>
      <c r="G28" s="8"/>
      <c r="H28" s="8"/>
      <c r="I28" s="8"/>
      <c r="J28" s="8"/>
      <c r="K28" s="8"/>
      <c r="M28" s="8"/>
      <c r="N28" s="8"/>
      <c r="O28" s="8"/>
      <c r="P28" s="8"/>
      <c r="Q28" s="8"/>
      <c r="R28" s="8"/>
      <c r="S28" s="8"/>
      <c r="T28" s="8"/>
      <c r="U28" s="8"/>
    </row>
    <row r="29" spans="1:21" s="7" customFormat="1">
      <c r="L29" s="8"/>
      <c r="M29" s="8"/>
      <c r="N29" s="8"/>
      <c r="O29" s="8"/>
      <c r="P29" s="8"/>
      <c r="Q29" s="8"/>
      <c r="R29" s="8"/>
      <c r="S29" s="8"/>
      <c r="T29" s="8"/>
      <c r="U29" s="8"/>
    </row>
    <row r="30" spans="1:21" s="8" customFormat="1" ht="14.15" customHeight="1">
      <c r="A30" s="7"/>
      <c r="B30" s="7"/>
      <c r="C30" s="7"/>
      <c r="D30" s="414"/>
      <c r="E30" s="355"/>
      <c r="F30" s="355"/>
      <c r="G30" s="355"/>
      <c r="H30" s="355"/>
      <c r="I30" s="355"/>
      <c r="J30" s="355"/>
      <c r="K30" s="416"/>
      <c r="M30" s="7"/>
      <c r="N30" s="7"/>
      <c r="O30" s="7"/>
      <c r="P30" s="7"/>
      <c r="Q30" s="7"/>
      <c r="R30" s="7"/>
      <c r="S30" s="7"/>
      <c r="T30" s="7"/>
    </row>
    <row r="31" spans="1:21" s="8" customFormat="1" ht="15" customHeight="1">
      <c r="A31" s="7"/>
      <c r="B31" s="7"/>
      <c r="C31" s="7"/>
      <c r="D31" s="414"/>
      <c r="E31" s="355"/>
      <c r="F31" s="355"/>
      <c r="G31" s="355"/>
      <c r="H31" s="355"/>
      <c r="I31" s="355"/>
      <c r="J31" s="355"/>
      <c r="K31" s="416"/>
      <c r="U31" s="7"/>
    </row>
    <row r="32" spans="1:21" s="8" customFormat="1" ht="15.65" customHeight="1">
      <c r="A32" s="7"/>
      <c r="B32" s="7"/>
      <c r="C32" s="7"/>
    </row>
    <row r="33" spans="1:21" s="8" customFormat="1" ht="14.4" customHeight="1">
      <c r="A33" s="7"/>
      <c r="B33" s="7"/>
      <c r="C33" s="7"/>
      <c r="D33" s="7"/>
      <c r="E33" s="7"/>
      <c r="F33" s="7"/>
      <c r="G33" s="7"/>
      <c r="H33" s="7"/>
      <c r="I33" s="7"/>
      <c r="J33" s="7"/>
      <c r="K33" s="7"/>
      <c r="L33" s="7"/>
      <c r="M33" s="7"/>
      <c r="N33" s="7"/>
      <c r="O33" s="7"/>
      <c r="P33" s="7"/>
      <c r="Q33" s="7"/>
      <c r="R33" s="7"/>
      <c r="S33" s="7"/>
      <c r="T33" s="7"/>
    </row>
    <row r="34" spans="1:21" s="7" customFormat="1" ht="13.4" customHeight="1">
      <c r="D34" s="414"/>
      <c r="E34" s="355"/>
      <c r="F34" s="355"/>
      <c r="G34" s="355"/>
      <c r="H34" s="355"/>
      <c r="I34" s="355"/>
      <c r="J34" s="355"/>
      <c r="K34" s="416"/>
      <c r="L34" s="8"/>
      <c r="M34" s="8"/>
      <c r="N34" s="8"/>
      <c r="O34" s="8"/>
      <c r="P34" s="8"/>
      <c r="Q34" s="8"/>
      <c r="R34" s="8"/>
      <c r="S34" s="8"/>
      <c r="T34" s="8"/>
    </row>
    <row r="35" spans="1:21" s="8" customFormat="1" ht="12" customHeight="1">
      <c r="A35" s="7"/>
      <c r="B35" s="7"/>
      <c r="C35" s="7"/>
      <c r="D35" s="414"/>
      <c r="E35" s="355"/>
      <c r="F35" s="355"/>
      <c r="G35" s="355"/>
      <c r="H35" s="355"/>
      <c r="I35" s="355"/>
      <c r="J35" s="355"/>
      <c r="K35" s="416"/>
    </row>
    <row r="36" spans="1:21" s="8" customFormat="1" ht="12.65" customHeight="1">
      <c r="A36" s="7"/>
      <c r="B36" s="7"/>
      <c r="C36" s="7"/>
      <c r="L36" s="7"/>
      <c r="M36" s="7"/>
      <c r="N36" s="7"/>
      <c r="O36" s="7"/>
      <c r="P36" s="7"/>
      <c r="Q36" s="7"/>
      <c r="R36" s="7"/>
      <c r="S36" s="7"/>
      <c r="T36" s="7"/>
    </row>
    <row r="37" spans="1:21" s="7" customFormat="1">
      <c r="G37" s="8"/>
      <c r="H37" s="8"/>
      <c r="I37" s="8"/>
      <c r="J37" s="8"/>
      <c r="K37" s="8"/>
      <c r="L37" s="8"/>
      <c r="M37" s="8"/>
      <c r="N37" s="8"/>
      <c r="O37" s="8"/>
      <c r="P37" s="8"/>
      <c r="Q37" s="8"/>
      <c r="R37" s="8"/>
      <c r="S37" s="8"/>
      <c r="T37" s="8"/>
    </row>
    <row r="38" spans="1:21" s="8" customFormat="1" ht="15.65" customHeight="1">
      <c r="A38" s="7"/>
      <c r="B38" s="7"/>
      <c r="C38" s="7"/>
      <c r="D38" s="7"/>
      <c r="E38" s="7"/>
      <c r="F38" s="7"/>
    </row>
    <row r="39" spans="1:21" s="8" customFormat="1" ht="27.65" customHeight="1">
      <c r="A39" s="7"/>
      <c r="B39" s="7"/>
      <c r="C39" s="7"/>
      <c r="D39" s="7"/>
      <c r="E39" s="7"/>
      <c r="F39" s="7"/>
      <c r="G39" s="7"/>
      <c r="H39" s="7"/>
      <c r="I39" s="7"/>
      <c r="J39" s="7"/>
      <c r="K39" s="7"/>
      <c r="L39" s="7"/>
      <c r="M39" s="7"/>
      <c r="N39" s="7"/>
      <c r="O39" s="7"/>
      <c r="P39" s="7"/>
      <c r="Q39" s="7"/>
      <c r="R39" s="7"/>
      <c r="S39" s="7"/>
      <c r="T39" s="7"/>
    </row>
    <row r="40" spans="1:21" s="7" customFormat="1">
      <c r="G40" s="8"/>
      <c r="H40" s="8"/>
      <c r="I40" s="8"/>
      <c r="J40" s="8"/>
      <c r="K40" s="8"/>
      <c r="L40" s="8"/>
      <c r="M40" s="8"/>
      <c r="N40" s="8"/>
      <c r="O40" s="8"/>
      <c r="P40" s="8"/>
      <c r="Q40" s="8"/>
      <c r="R40" s="8"/>
      <c r="S40" s="8"/>
      <c r="T40" s="8"/>
    </row>
    <row r="41" spans="1:21" s="8" customFormat="1" ht="45" customHeight="1">
      <c r="A41" s="7"/>
      <c r="B41" s="7"/>
      <c r="C41" s="7"/>
      <c r="D41" s="7"/>
      <c r="E41" s="7"/>
      <c r="F41" s="7"/>
    </row>
    <row r="42" spans="1:21" s="8" customFormat="1" ht="17.149999999999999" customHeight="1">
      <c r="A42" s="7"/>
      <c r="B42" s="7"/>
      <c r="C42" s="7"/>
      <c r="D42" s="7"/>
      <c r="E42" s="7"/>
      <c r="F42" s="7"/>
      <c r="G42" s="7"/>
      <c r="H42" s="7"/>
      <c r="I42" s="7"/>
      <c r="J42" s="7"/>
      <c r="K42" s="7"/>
      <c r="L42" s="7"/>
    </row>
    <row r="43" spans="1:21" s="7" customFormat="1">
      <c r="G43" s="8"/>
      <c r="H43" s="8"/>
      <c r="I43" s="8"/>
      <c r="J43" s="8"/>
      <c r="K43" s="8"/>
      <c r="L43" s="8"/>
      <c r="M43" s="8"/>
      <c r="N43" s="8"/>
      <c r="O43" s="8"/>
      <c r="P43" s="8"/>
      <c r="Q43" s="8"/>
      <c r="R43" s="8"/>
      <c r="S43" s="8"/>
      <c r="T43" s="8"/>
      <c r="U43" s="8"/>
    </row>
    <row r="44" spans="1:21" s="8" customFormat="1" ht="14.4" customHeight="1">
      <c r="A44" s="7"/>
      <c r="B44" s="7"/>
      <c r="C44" s="7"/>
      <c r="D44" s="7"/>
      <c r="E44" s="7"/>
      <c r="F44" s="7"/>
      <c r="M44" s="7"/>
      <c r="N44" s="7"/>
      <c r="O44" s="7"/>
      <c r="P44" s="7"/>
      <c r="Q44" s="7"/>
      <c r="R44" s="7"/>
      <c r="S44" s="7"/>
      <c r="T44" s="7"/>
    </row>
    <row r="45" spans="1:21" s="8" customFormat="1" ht="14.4" customHeight="1">
      <c r="A45" s="7"/>
      <c r="B45" s="7"/>
      <c r="C45" s="7"/>
      <c r="D45" s="7"/>
      <c r="E45" s="7"/>
      <c r="F45" s="7"/>
      <c r="U45" s="7"/>
    </row>
    <row r="46" spans="1:21" s="8" customFormat="1" ht="14.4" customHeight="1">
      <c r="A46" s="7"/>
      <c r="B46" s="7"/>
      <c r="C46" s="7"/>
      <c r="D46" s="7"/>
      <c r="E46" s="7"/>
      <c r="F46" s="7"/>
    </row>
    <row r="47" spans="1:21" s="8" customFormat="1" ht="15" customHeight="1">
      <c r="A47" s="7"/>
      <c r="B47" s="7"/>
      <c r="C47" s="7"/>
      <c r="D47" s="7"/>
      <c r="E47" s="7"/>
      <c r="F47" s="7"/>
      <c r="G47" s="7"/>
      <c r="H47" s="7"/>
      <c r="I47" s="7"/>
      <c r="J47" s="7"/>
      <c r="K47" s="7"/>
      <c r="L47" s="7"/>
      <c r="M47" s="7"/>
      <c r="N47" s="7"/>
      <c r="O47" s="7"/>
      <c r="P47" s="7"/>
      <c r="Q47" s="7"/>
      <c r="R47" s="7"/>
      <c r="S47" s="7"/>
      <c r="T47" s="7"/>
    </row>
    <row r="48" spans="1:21" s="7" customFormat="1">
      <c r="G48" s="8"/>
      <c r="H48" s="8"/>
      <c r="I48" s="8"/>
      <c r="J48" s="8"/>
      <c r="K48" s="8"/>
      <c r="L48" s="8"/>
    </row>
    <row r="49" spans="1:21" s="8" customFormat="1" ht="14.15" customHeight="1">
      <c r="A49" s="7"/>
      <c r="B49" s="7"/>
      <c r="C49" s="7"/>
      <c r="D49" s="7"/>
      <c r="E49" s="7"/>
      <c r="F49" s="7"/>
      <c r="M49" s="7"/>
      <c r="N49" s="7"/>
      <c r="O49" s="7"/>
      <c r="P49" s="7"/>
      <c r="Q49" s="7"/>
      <c r="R49" s="7"/>
      <c r="S49" s="7"/>
      <c r="T49" s="7"/>
      <c r="U49" s="7"/>
    </row>
    <row r="50" spans="1:21" s="8" customFormat="1" ht="97.4" customHeight="1">
      <c r="A50" s="7"/>
      <c r="B50" s="7"/>
      <c r="C50" s="7"/>
      <c r="D50" s="7"/>
      <c r="E50" s="7"/>
      <c r="F50" s="7"/>
      <c r="G50" s="7"/>
      <c r="H50" s="7"/>
      <c r="I50" s="7"/>
      <c r="J50" s="7"/>
      <c r="K50" s="7"/>
      <c r="L50" s="7"/>
      <c r="M50" s="7"/>
      <c r="N50" s="7"/>
      <c r="O50" s="7"/>
      <c r="P50" s="7"/>
      <c r="Q50" s="7"/>
      <c r="R50" s="7"/>
      <c r="S50" s="7"/>
      <c r="T50" s="7"/>
      <c r="U50" s="7"/>
    </row>
    <row r="51" spans="1:21" s="7" customFormat="1"/>
    <row r="52" spans="1:21" s="7" customFormat="1"/>
    <row r="53" spans="1:21" s="7" customFormat="1">
      <c r="M53" s="8"/>
      <c r="N53" s="8"/>
      <c r="O53" s="8"/>
      <c r="P53" s="8"/>
      <c r="Q53" s="8"/>
      <c r="R53" s="8"/>
      <c r="S53" s="8"/>
      <c r="T53" s="8"/>
    </row>
    <row r="54" spans="1:21" s="7" customFormat="1">
      <c r="U54" s="8"/>
    </row>
    <row r="55" spans="1:21" s="7" customFormat="1">
      <c r="M55" s="8"/>
      <c r="N55" s="8"/>
      <c r="O55" s="8"/>
      <c r="P55" s="8"/>
      <c r="Q55" s="8"/>
      <c r="R55" s="8"/>
      <c r="S55" s="8"/>
      <c r="T55" s="8"/>
    </row>
    <row r="56" spans="1:21" s="7" customFormat="1">
      <c r="G56" s="8"/>
      <c r="H56" s="8"/>
      <c r="I56" s="8"/>
      <c r="J56" s="8"/>
      <c r="K56" s="8"/>
      <c r="L56" s="8"/>
      <c r="M56" s="8"/>
      <c r="N56" s="8"/>
      <c r="O56" s="8"/>
      <c r="P56" s="8"/>
      <c r="Q56" s="8"/>
      <c r="R56" s="8"/>
      <c r="S56" s="8"/>
      <c r="T56" s="8"/>
      <c r="U56" s="8"/>
    </row>
    <row r="57" spans="1:21" s="8" customFormat="1" ht="42.65" customHeight="1">
      <c r="A57" s="7"/>
      <c r="B57" s="7"/>
      <c r="C57" s="7"/>
      <c r="D57" s="7"/>
      <c r="E57" s="7"/>
      <c r="F57" s="7"/>
      <c r="G57" s="7"/>
      <c r="H57" s="7"/>
      <c r="I57" s="7"/>
      <c r="J57" s="7"/>
      <c r="K57" s="7"/>
      <c r="L57" s="7"/>
    </row>
    <row r="58" spans="1:21" s="7" customFormat="1">
      <c r="G58" s="8"/>
      <c r="H58" s="8"/>
      <c r="I58" s="8"/>
      <c r="J58" s="8"/>
      <c r="K58" s="8"/>
      <c r="L58" s="8"/>
      <c r="M58" s="8"/>
      <c r="N58" s="8"/>
      <c r="O58" s="8"/>
      <c r="P58" s="8"/>
      <c r="Q58" s="8"/>
      <c r="R58" s="8"/>
      <c r="S58" s="8"/>
      <c r="T58" s="8"/>
      <c r="U58" s="8"/>
    </row>
    <row r="59" spans="1:21" s="8" customFormat="1" ht="14.15" customHeight="1">
      <c r="A59" s="7"/>
      <c r="B59" s="7"/>
      <c r="C59" s="7"/>
      <c r="D59" s="7"/>
      <c r="E59" s="7"/>
      <c r="F59" s="7"/>
    </row>
    <row r="60" spans="1:21" s="8" customFormat="1" ht="13.4" customHeight="1">
      <c r="A60" s="7"/>
      <c r="B60" s="7"/>
      <c r="C60" s="7"/>
      <c r="D60" s="7"/>
      <c r="E60" s="7"/>
      <c r="F60" s="7"/>
      <c r="M60" s="7"/>
      <c r="N60" s="7"/>
      <c r="O60" s="7"/>
      <c r="P60" s="7"/>
      <c r="Q60" s="7"/>
      <c r="R60" s="7"/>
      <c r="S60" s="7"/>
      <c r="T60" s="7"/>
    </row>
    <row r="61" spans="1:21" s="8" customFormat="1" ht="112.4" customHeight="1">
      <c r="A61" s="7"/>
      <c r="B61" s="7"/>
      <c r="C61" s="7"/>
      <c r="D61" s="7"/>
      <c r="E61" s="7"/>
      <c r="F61" s="7"/>
      <c r="M61" s="7"/>
      <c r="N61" s="7"/>
      <c r="O61" s="7"/>
      <c r="P61" s="7"/>
      <c r="Q61" s="7"/>
      <c r="R61" s="7"/>
      <c r="S61" s="7"/>
      <c r="T61" s="7"/>
      <c r="U61" s="7"/>
    </row>
    <row r="62" spans="1:21" s="8" customFormat="1" ht="15" customHeight="1">
      <c r="A62" s="7"/>
      <c r="B62" s="7"/>
      <c r="C62" s="7"/>
      <c r="D62" s="7"/>
      <c r="E62" s="7"/>
      <c r="F62" s="7"/>
      <c r="M62" s="7"/>
      <c r="N62" s="7"/>
      <c r="O62" s="7"/>
      <c r="P62" s="7"/>
      <c r="Q62" s="7"/>
      <c r="R62" s="7"/>
      <c r="S62" s="7"/>
      <c r="T62" s="7"/>
      <c r="U62" s="7"/>
    </row>
    <row r="63" spans="1:21" s="8" customFormat="1" ht="43.4" customHeight="1">
      <c r="A63" s="7"/>
      <c r="B63" s="7"/>
      <c r="C63" s="7"/>
      <c r="D63" s="7"/>
      <c r="E63" s="7"/>
      <c r="F63" s="7"/>
      <c r="G63" s="7"/>
      <c r="H63" s="7"/>
      <c r="I63" s="7"/>
      <c r="J63" s="7"/>
      <c r="K63" s="7"/>
      <c r="L63" s="7"/>
      <c r="M63" s="7"/>
      <c r="N63" s="7"/>
      <c r="O63" s="7"/>
      <c r="P63" s="7"/>
      <c r="Q63" s="7"/>
      <c r="R63" s="7"/>
      <c r="S63" s="7"/>
      <c r="T63" s="7"/>
      <c r="U63" s="7"/>
    </row>
    <row r="64" spans="1:21" s="7" customFormat="1"/>
    <row r="65" spans="1:21" s="7" customFormat="1"/>
    <row r="66" spans="1:21" s="7" customFormat="1">
      <c r="M66" s="8"/>
      <c r="N66" s="8"/>
      <c r="O66" s="8"/>
      <c r="P66" s="8"/>
      <c r="Q66" s="8"/>
      <c r="R66" s="8"/>
      <c r="S66" s="8"/>
      <c r="T66" s="8"/>
    </row>
    <row r="67" spans="1:21" s="7" customFormat="1">
      <c r="U67" s="8"/>
    </row>
    <row r="68" spans="1:21" s="7" customFormat="1">
      <c r="M68" s="8"/>
      <c r="N68" s="8"/>
      <c r="O68" s="8"/>
      <c r="P68" s="8"/>
      <c r="Q68" s="8"/>
      <c r="R68" s="8"/>
      <c r="S68" s="8"/>
      <c r="T68" s="8"/>
    </row>
    <row r="69" spans="1:21" s="7" customFormat="1">
      <c r="G69" s="8"/>
      <c r="H69" s="8"/>
      <c r="I69" s="8"/>
      <c r="J69" s="8"/>
      <c r="K69" s="8"/>
      <c r="L69" s="8"/>
      <c r="U69" s="8"/>
    </row>
    <row r="70" spans="1:21" s="8" customFormat="1" ht="14.4" customHeight="1">
      <c r="A70" s="7"/>
      <c r="B70" s="7"/>
      <c r="C70" s="7"/>
      <c r="D70" s="7"/>
      <c r="E70" s="7"/>
      <c r="F70" s="7"/>
      <c r="G70" s="7"/>
      <c r="H70" s="7"/>
      <c r="I70" s="7"/>
      <c r="J70" s="7"/>
      <c r="K70" s="7"/>
      <c r="L70" s="7"/>
      <c r="U70" s="7"/>
    </row>
    <row r="71" spans="1:21" s="7" customFormat="1">
      <c r="G71" s="8"/>
      <c r="H71" s="8"/>
      <c r="I71" s="8"/>
      <c r="J71" s="8"/>
      <c r="K71" s="8"/>
      <c r="L71" s="8"/>
      <c r="M71" s="8"/>
      <c r="N71" s="8"/>
      <c r="O71" s="8"/>
      <c r="P71" s="8"/>
      <c r="Q71" s="8"/>
      <c r="R71" s="8"/>
      <c r="S71" s="8"/>
      <c r="T71" s="8"/>
      <c r="U71" s="8"/>
    </row>
    <row r="72" spans="1:21" s="8" customFormat="1" ht="13.4" customHeight="1">
      <c r="A72" s="7"/>
      <c r="B72" s="7"/>
      <c r="C72" s="7"/>
      <c r="D72" s="7"/>
      <c r="E72" s="7"/>
      <c r="F72" s="7"/>
      <c r="G72" s="7"/>
      <c r="H72" s="7"/>
      <c r="I72" s="7"/>
      <c r="J72" s="7"/>
      <c r="K72" s="7"/>
      <c r="L72" s="7"/>
    </row>
    <row r="73" spans="1:21" s="7" customFormat="1">
      <c r="G73" s="8"/>
      <c r="H73" s="8"/>
      <c r="I73" s="8"/>
      <c r="J73" s="8"/>
      <c r="K73" s="8"/>
      <c r="L73" s="8"/>
      <c r="M73" s="8"/>
      <c r="N73" s="8"/>
      <c r="O73" s="8"/>
      <c r="P73" s="8"/>
      <c r="Q73" s="8"/>
      <c r="R73" s="8"/>
      <c r="S73" s="8"/>
      <c r="T73" s="8"/>
      <c r="U73" s="8"/>
    </row>
    <row r="74" spans="1:21" s="8" customFormat="1" ht="14.4" customHeight="1">
      <c r="A74" s="7"/>
      <c r="B74" s="7"/>
      <c r="C74" s="7"/>
      <c r="D74" s="7"/>
      <c r="E74" s="7"/>
      <c r="F74" s="7"/>
      <c r="M74" s="7"/>
      <c r="N74" s="7"/>
      <c r="O74" s="7"/>
      <c r="P74" s="7"/>
      <c r="Q74" s="7"/>
      <c r="R74" s="7"/>
      <c r="S74" s="7"/>
      <c r="T74" s="7"/>
    </row>
    <row r="75" spans="1:21" s="8" customFormat="1" ht="56.4" customHeight="1">
      <c r="A75" s="7"/>
      <c r="B75" s="7"/>
      <c r="C75" s="7"/>
      <c r="D75" s="7"/>
      <c r="E75" s="7"/>
      <c r="F75" s="7"/>
      <c r="M75" s="7"/>
      <c r="N75" s="7"/>
      <c r="O75" s="7"/>
      <c r="P75" s="7"/>
      <c r="Q75" s="7"/>
      <c r="R75" s="7"/>
      <c r="S75" s="7"/>
      <c r="T75" s="7"/>
      <c r="U75" s="7"/>
    </row>
    <row r="76" spans="1:21" s="8" customFormat="1" ht="14.15" customHeight="1">
      <c r="A76" s="7"/>
      <c r="B76" s="7"/>
      <c r="C76" s="7"/>
      <c r="D76" s="7"/>
      <c r="E76" s="7"/>
      <c r="F76" s="7"/>
      <c r="M76" s="7"/>
      <c r="N76" s="7"/>
      <c r="O76" s="7"/>
      <c r="P76" s="7"/>
      <c r="Q76" s="7"/>
      <c r="R76" s="7"/>
      <c r="S76" s="7"/>
      <c r="T76" s="7"/>
      <c r="U76" s="7"/>
    </row>
    <row r="77" spans="1:21" s="8" customFormat="1" ht="34.4" customHeight="1">
      <c r="A77" s="7"/>
      <c r="B77" s="7"/>
      <c r="C77" s="7"/>
      <c r="D77" s="7"/>
      <c r="E77" s="7"/>
      <c r="F77" s="7"/>
      <c r="G77" s="7"/>
      <c r="H77" s="7"/>
      <c r="I77" s="7"/>
      <c r="J77" s="7"/>
      <c r="K77" s="7"/>
      <c r="L77" s="7"/>
      <c r="M77" s="7"/>
      <c r="N77" s="7"/>
      <c r="O77" s="7"/>
      <c r="P77" s="7"/>
      <c r="Q77" s="7"/>
      <c r="R77" s="7"/>
      <c r="S77" s="7"/>
      <c r="T77" s="7"/>
      <c r="U77" s="7"/>
    </row>
    <row r="78" spans="1:21" s="7" customFormat="1"/>
    <row r="79" spans="1:21" s="7" customFormat="1"/>
    <row r="80" spans="1:21" s="7" customFormat="1"/>
    <row r="81" spans="1:21" s="7" customFormat="1"/>
    <row r="82" spans="1:21" s="7" customFormat="1"/>
    <row r="83" spans="1:21" s="7" customFormat="1"/>
    <row r="84" spans="1:21" s="7" customFormat="1">
      <c r="M84" s="8"/>
      <c r="N84" s="8"/>
      <c r="O84" s="8"/>
      <c r="P84" s="8"/>
      <c r="Q84" s="8"/>
      <c r="R84" s="8"/>
      <c r="S84" s="8"/>
      <c r="T84" s="8"/>
    </row>
    <row r="85" spans="1:21" s="7" customFormat="1">
      <c r="M85" s="8"/>
      <c r="N85" s="8"/>
      <c r="O85" s="8"/>
      <c r="P85" s="8"/>
      <c r="Q85" s="8"/>
      <c r="R85" s="8"/>
      <c r="S85" s="8"/>
      <c r="T85" s="8"/>
      <c r="U85" s="8"/>
    </row>
    <row r="86" spans="1:21" s="7" customFormat="1">
      <c r="M86" s="8"/>
      <c r="N86" s="8"/>
      <c r="O86" s="8"/>
      <c r="P86" s="8"/>
      <c r="Q86" s="8"/>
      <c r="R86" s="8"/>
      <c r="S86" s="8"/>
      <c r="T86" s="8"/>
      <c r="U86" s="8"/>
    </row>
    <row r="87" spans="1:21" s="7" customFormat="1">
      <c r="G87" s="8"/>
      <c r="H87" s="8"/>
      <c r="I87" s="8"/>
      <c r="J87" s="8"/>
      <c r="K87" s="8"/>
      <c r="L87" s="8"/>
      <c r="M87" s="8"/>
      <c r="N87" s="8"/>
      <c r="O87" s="8"/>
      <c r="P87" s="8"/>
      <c r="Q87" s="8"/>
      <c r="R87" s="8"/>
      <c r="S87" s="8"/>
      <c r="T87" s="8"/>
      <c r="U87" s="8"/>
    </row>
    <row r="88" spans="1:21" s="8" customFormat="1" ht="14.4" customHeight="1">
      <c r="A88" s="7"/>
      <c r="B88" s="7"/>
      <c r="C88" s="7"/>
      <c r="D88" s="7"/>
      <c r="E88" s="7"/>
      <c r="F88" s="7"/>
      <c r="M88" s="7"/>
      <c r="N88" s="7"/>
      <c r="O88" s="7"/>
      <c r="P88" s="7"/>
      <c r="Q88" s="7"/>
      <c r="R88" s="7"/>
      <c r="S88" s="7"/>
      <c r="T88" s="7"/>
    </row>
    <row r="89" spans="1:21" s="8" customFormat="1" ht="96" customHeight="1">
      <c r="A89" s="7"/>
      <c r="B89" s="7"/>
      <c r="C89" s="7"/>
      <c r="D89" s="7"/>
      <c r="E89" s="7"/>
      <c r="F89" s="7"/>
      <c r="M89" s="7"/>
      <c r="N89" s="7"/>
      <c r="O89" s="7"/>
      <c r="P89" s="7"/>
      <c r="Q89" s="7"/>
      <c r="R89" s="7"/>
      <c r="S89" s="7"/>
      <c r="T89" s="7"/>
      <c r="U89" s="7"/>
    </row>
    <row r="90" spans="1:21" s="8" customFormat="1" ht="13.4" customHeight="1">
      <c r="A90" s="7"/>
      <c r="B90" s="7"/>
      <c r="C90" s="7"/>
      <c r="D90" s="7"/>
      <c r="E90" s="7"/>
      <c r="F90" s="7"/>
      <c r="M90" s="7"/>
      <c r="N90" s="7"/>
      <c r="O90" s="7"/>
      <c r="P90" s="7"/>
      <c r="Q90" s="7"/>
      <c r="R90" s="7"/>
      <c r="S90" s="7"/>
      <c r="T90" s="7"/>
      <c r="U90" s="7"/>
    </row>
    <row r="91" spans="1:21" s="8" customFormat="1" ht="30" customHeight="1">
      <c r="A91" s="7"/>
      <c r="B91" s="7"/>
      <c r="C91" s="7"/>
      <c r="D91" s="7"/>
      <c r="E91" s="7"/>
      <c r="F91" s="7"/>
      <c r="G91" s="7"/>
      <c r="H91" s="7"/>
      <c r="I91" s="7"/>
      <c r="J91" s="7"/>
      <c r="K91" s="7"/>
      <c r="L91" s="7"/>
      <c r="M91" s="7"/>
      <c r="N91" s="7"/>
      <c r="O91" s="7"/>
      <c r="P91" s="7"/>
      <c r="Q91" s="7"/>
      <c r="R91" s="7"/>
      <c r="S91" s="7"/>
      <c r="T91" s="7"/>
      <c r="U91" s="7"/>
    </row>
    <row r="92" spans="1:21" s="7" customFormat="1"/>
    <row r="93" spans="1:21" s="7" customFormat="1"/>
    <row r="94" spans="1:21" s="7" customFormat="1"/>
    <row r="95" spans="1:21" s="7" customFormat="1"/>
    <row r="96" spans="1:21"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sheetData>
  <mergeCells count="19">
    <mergeCell ref="D34:D35"/>
    <mergeCell ref="K34:K35"/>
    <mergeCell ref="K18:K19"/>
    <mergeCell ref="M18:M19"/>
    <mergeCell ref="N18:S19"/>
    <mergeCell ref="D26:D27"/>
    <mergeCell ref="K26:K27"/>
    <mergeCell ref="D30:D31"/>
    <mergeCell ref="K30:K31"/>
    <mergeCell ref="R9:S9"/>
    <mergeCell ref="T9:U9"/>
    <mergeCell ref="V9:W9"/>
    <mergeCell ref="T18:T19"/>
    <mergeCell ref="D22:D23"/>
    <mergeCell ref="K22:K23"/>
    <mergeCell ref="D16:D17"/>
    <mergeCell ref="K16:K17"/>
    <mergeCell ref="O16:T17"/>
    <mergeCell ref="C12:F14"/>
  </mergeCells>
  <hyperlinks>
    <hyperlink ref="E4" location="'Output overview'!A1" display="OUTPUT" xr:uid="{68A1560A-D395-432F-A653-797647A4E9B6}"/>
    <hyperlink ref="G4" location="'Appendix overview'!A1" display="APPENDIX" xr:uid="{81C06F31-C684-4E02-92FF-70EBDFAB515C}"/>
    <hyperlink ref="I4" location="'Legal caveat'!A1" display="LEGAL CAVEAT" xr:uid="{3F70632D-4F3D-4622-8C4B-FCCEC254BBB8}"/>
    <hyperlink ref="C4" location="'Analytical input overview'!A1" display="ANALYTICAL INPUTS" xr:uid="{6AE0635E-0D21-43E7-A65F-E034E3918DAF}"/>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0E6B-B6BD-4803-BAE6-5E24E1576174}">
  <dimension ref="A1:U249"/>
  <sheetViews>
    <sheetView showGridLines="0" showRowColHeaders="0" zoomScale="80" zoomScaleNormal="80" workbookViewId="0">
      <selection activeCell="I14" sqref="I14"/>
    </sheetView>
  </sheetViews>
  <sheetFormatPr defaultColWidth="8.90625" defaultRowHeight="12.5"/>
  <cols>
    <col min="1" max="1" width="3.90625" style="1" customWidth="1"/>
    <col min="2" max="2" width="6.81640625" style="99" customWidth="1"/>
    <col min="3" max="9" width="20.6328125" style="1" customWidth="1"/>
    <col min="10" max="10" width="20.6328125" style="1" hidden="1" customWidth="1"/>
    <col min="11" max="11" width="9.81640625" style="1" customWidth="1"/>
    <col min="12" max="12" width="0" style="1" hidden="1" customWidth="1"/>
    <col min="13" max="13" width="2.08984375" style="1" hidden="1" customWidth="1"/>
    <col min="14" max="14" width="17" style="1" customWidth="1"/>
    <col min="15" max="16384" width="8.90625" style="1"/>
  </cols>
  <sheetData>
    <row r="1" spans="1:14" s="99" customFormat="1" ht="65.150000000000006" customHeight="1">
      <c r="C1" s="98"/>
      <c r="D1" s="98"/>
      <c r="N1" s="125" t="s">
        <v>79</v>
      </c>
    </row>
    <row r="2" spans="1:14" s="101" customFormat="1" ht="14.15" customHeight="1">
      <c r="C2" s="100"/>
      <c r="D2" s="100"/>
    </row>
    <row r="3" spans="1:14" ht="2.15" customHeight="1">
      <c r="D3" s="22"/>
      <c r="G3" s="23"/>
    </row>
    <row r="4" spans="1:14" s="21" customFormat="1" ht="13.5" customHeight="1">
      <c r="B4" s="157"/>
      <c r="C4" s="350" t="s">
        <v>16</v>
      </c>
      <c r="E4" s="350" t="s">
        <v>15</v>
      </c>
      <c r="G4" s="350" t="s">
        <v>14</v>
      </c>
      <c r="I4" s="350" t="s">
        <v>13</v>
      </c>
    </row>
    <row r="5" spans="1:14" ht="5.25" customHeight="1"/>
    <row r="6" spans="1:14" ht="15" customHeight="1">
      <c r="J6" s="20"/>
    </row>
    <row r="7" spans="1:14" ht="24.9" customHeight="1"/>
    <row r="8" spans="1:14" ht="31.5">
      <c r="C8" s="18" t="s">
        <v>49</v>
      </c>
      <c r="E8" s="2"/>
    </row>
    <row r="9" spans="1:14" ht="14.15" customHeight="1">
      <c r="A9" s="1" t="s">
        <v>31</v>
      </c>
      <c r="E9" s="2"/>
    </row>
    <row r="10" spans="1:14" ht="15" customHeight="1">
      <c r="B10" s="156"/>
      <c r="C10" s="558"/>
      <c r="D10" s="558"/>
      <c r="E10" s="558"/>
      <c r="F10" s="558"/>
      <c r="G10" s="558"/>
      <c r="H10" s="558"/>
      <c r="I10" s="558"/>
      <c r="J10" s="558"/>
      <c r="K10" s="47"/>
    </row>
    <row r="11" spans="1:14" ht="48" customHeight="1">
      <c r="B11" s="155">
        <v>1</v>
      </c>
      <c r="C11" s="455" t="s">
        <v>121</v>
      </c>
      <c r="D11" s="455"/>
      <c r="E11" s="455"/>
      <c r="F11" s="455"/>
      <c r="G11" s="455"/>
      <c r="H11" s="455"/>
      <c r="I11" s="455"/>
      <c r="J11" s="257"/>
      <c r="K11" s="47"/>
    </row>
    <row r="12" spans="1:14" ht="128.5" customHeight="1">
      <c r="B12" s="156">
        <v>2</v>
      </c>
      <c r="C12" s="455" t="s">
        <v>179</v>
      </c>
      <c r="D12" s="561"/>
      <c r="E12" s="561"/>
      <c r="F12" s="561"/>
      <c r="G12" s="561"/>
      <c r="H12" s="561"/>
      <c r="I12" s="561"/>
      <c r="J12" s="561"/>
      <c r="K12" s="47"/>
    </row>
    <row r="13" spans="1:14" ht="6" customHeight="1">
      <c r="B13" s="156"/>
      <c r="C13" s="559"/>
      <c r="D13" s="559"/>
      <c r="E13" s="559"/>
      <c r="F13" s="559"/>
      <c r="G13" s="559"/>
      <c r="H13" s="559"/>
      <c r="I13" s="559"/>
      <c r="J13" s="559"/>
      <c r="K13" s="47"/>
    </row>
    <row r="14" spans="1:14" ht="15" customHeight="1">
      <c r="B14" s="156">
        <v>3</v>
      </c>
      <c r="C14" s="158" t="s">
        <v>39</v>
      </c>
      <c r="F14" s="56"/>
      <c r="G14" s="56"/>
      <c r="H14" s="56"/>
      <c r="I14" s="203">
        <v>117</v>
      </c>
    </row>
    <row r="15" spans="1:14" ht="6" customHeight="1">
      <c r="B15" s="156"/>
      <c r="C15" s="158"/>
      <c r="F15" s="56"/>
      <c r="G15" s="56"/>
      <c r="H15" s="56"/>
      <c r="I15" s="56"/>
      <c r="J15" s="159"/>
    </row>
    <row r="16" spans="1:14" ht="42" customHeight="1">
      <c r="B16" s="156"/>
      <c r="C16" s="559" t="s">
        <v>72</v>
      </c>
      <c r="D16" s="559"/>
      <c r="E16" s="559"/>
      <c r="F16" s="559"/>
      <c r="G16" s="559"/>
      <c r="H16" s="559"/>
      <c r="I16" s="559"/>
      <c r="J16" s="52"/>
    </row>
    <row r="17" spans="2:11" ht="15" customHeight="1">
      <c r="C17" s="562" t="s">
        <v>40</v>
      </c>
      <c r="D17" s="562"/>
      <c r="E17" s="562"/>
      <c r="F17" s="562"/>
      <c r="G17" s="562"/>
      <c r="H17" s="562"/>
      <c r="I17" s="203">
        <v>160</v>
      </c>
    </row>
    <row r="18" spans="2:11" ht="6" customHeight="1">
      <c r="B18" s="156"/>
      <c r="C18" s="57"/>
      <c r="J18" s="47"/>
      <c r="K18" s="53"/>
    </row>
    <row r="19" spans="2:11" ht="35.15" customHeight="1">
      <c r="B19" s="156"/>
      <c r="C19" s="559" t="s">
        <v>73</v>
      </c>
      <c r="D19" s="559"/>
      <c r="E19" s="559"/>
      <c r="F19" s="559"/>
      <c r="G19" s="559"/>
      <c r="H19" s="559"/>
      <c r="I19" s="559"/>
      <c r="J19" s="47"/>
    </row>
    <row r="20" spans="2:11" ht="15" customHeight="1">
      <c r="B20" s="156">
        <v>4</v>
      </c>
      <c r="C20" s="560" t="s">
        <v>184</v>
      </c>
      <c r="D20" s="560"/>
      <c r="E20" s="560"/>
      <c r="F20" s="560"/>
      <c r="G20" s="560"/>
      <c r="H20" s="560"/>
      <c r="I20" s="560"/>
    </row>
    <row r="21" spans="2:11" ht="15" customHeight="1">
      <c r="B21" s="156"/>
      <c r="C21" s="560" t="s">
        <v>103</v>
      </c>
      <c r="D21" s="560"/>
      <c r="E21" s="560"/>
      <c r="F21" s="560"/>
      <c r="G21" s="560"/>
      <c r="H21" s="560"/>
      <c r="I21" s="560"/>
    </row>
    <row r="22" spans="2:11" ht="15" customHeight="1">
      <c r="B22" s="156"/>
      <c r="C22" s="560" t="s">
        <v>101</v>
      </c>
      <c r="D22" s="560"/>
      <c r="E22" s="560"/>
      <c r="F22" s="560"/>
      <c r="G22" s="560"/>
      <c r="H22" s="560"/>
      <c r="I22" s="560"/>
    </row>
    <row r="23" spans="2:11" ht="15" customHeight="1">
      <c r="B23" s="156"/>
      <c r="C23" s="559" t="s">
        <v>74</v>
      </c>
      <c r="D23" s="559"/>
      <c r="E23" s="559"/>
      <c r="F23" s="559"/>
      <c r="G23" s="559"/>
      <c r="H23" s="559"/>
      <c r="I23" s="559"/>
    </row>
    <row r="24" spans="2:11" ht="15" customHeight="1">
      <c r="B24" s="156"/>
      <c r="C24" s="560" t="s">
        <v>102</v>
      </c>
      <c r="D24" s="560"/>
      <c r="E24" s="560"/>
      <c r="F24" s="560"/>
      <c r="G24" s="560"/>
      <c r="H24" s="560"/>
      <c r="I24" s="560"/>
    </row>
    <row r="25" spans="2:11" ht="15" customHeight="1">
      <c r="B25" s="156"/>
    </row>
    <row r="26" spans="2:11" ht="146" customHeight="1">
      <c r="B26" s="156">
        <v>5</v>
      </c>
      <c r="C26" s="560" t="s">
        <v>178</v>
      </c>
      <c r="D26" s="560"/>
      <c r="E26" s="560"/>
      <c r="F26" s="560"/>
      <c r="G26" s="560"/>
      <c r="H26" s="560"/>
      <c r="I26" s="560"/>
    </row>
    <row r="27" spans="2:11" ht="15" customHeight="1">
      <c r="B27" s="156"/>
      <c r="C27" s="353"/>
      <c r="D27" s="55"/>
      <c r="F27" s="37"/>
    </row>
    <row r="28" spans="2:11" ht="15" customHeight="1">
      <c r="B28" s="156"/>
      <c r="C28" s="353"/>
      <c r="D28" s="55"/>
      <c r="F28" s="37"/>
    </row>
    <row r="29" spans="2:11" ht="15" customHeight="1">
      <c r="B29" s="156"/>
      <c r="C29" s="183"/>
      <c r="D29" s="55"/>
      <c r="F29" s="37"/>
    </row>
    <row r="30" spans="2:11" ht="15" customHeight="1">
      <c r="B30" s="156"/>
      <c r="C30" s="183"/>
      <c r="D30" s="55"/>
      <c r="F30" s="37"/>
    </row>
    <row r="31" spans="2:11" ht="15" customHeight="1">
      <c r="B31" s="156"/>
      <c r="C31" s="183"/>
      <c r="D31" s="55"/>
      <c r="F31" s="37"/>
    </row>
    <row r="32" spans="2:11" ht="15" customHeight="1">
      <c r="B32" s="156"/>
      <c r="C32" s="183"/>
      <c r="D32" s="55"/>
      <c r="F32" s="37"/>
    </row>
    <row r="33" spans="2:21" ht="15" customHeight="1">
      <c r="B33" s="156"/>
      <c r="C33" s="76"/>
      <c r="D33" s="55"/>
      <c r="F33" s="37"/>
    </row>
    <row r="34" spans="2:21" ht="15" customHeight="1">
      <c r="B34" s="156"/>
      <c r="C34" s="76"/>
      <c r="D34" s="76"/>
      <c r="F34" s="37"/>
    </row>
    <row r="35" spans="2:21" s="7" customFormat="1" ht="18.649999999999999" customHeight="1">
      <c r="B35" s="107"/>
      <c r="C35" s="8"/>
      <c r="D35" s="119"/>
      <c r="E35" s="120"/>
      <c r="F35" s="120"/>
      <c r="G35" s="120"/>
      <c r="H35" s="120"/>
      <c r="I35" s="120"/>
      <c r="J35" s="120"/>
      <c r="K35" s="8"/>
      <c r="N35" s="8"/>
      <c r="O35" s="8"/>
      <c r="P35" s="8"/>
      <c r="Q35" s="8"/>
      <c r="R35" s="8"/>
      <c r="S35" s="8"/>
      <c r="T35" s="8"/>
    </row>
    <row r="36" spans="2:21" s="7" customFormat="1" ht="13.4" customHeight="1">
      <c r="B36" s="107"/>
      <c r="C36" s="8"/>
      <c r="D36" s="414"/>
      <c r="E36" s="415"/>
      <c r="F36" s="415"/>
      <c r="G36" s="415"/>
      <c r="H36" s="415"/>
      <c r="I36" s="415"/>
      <c r="J36" s="415"/>
      <c r="K36" s="416"/>
      <c r="N36" s="117"/>
      <c r="O36" s="415"/>
      <c r="P36" s="415"/>
      <c r="Q36" s="415"/>
      <c r="R36" s="415"/>
      <c r="S36" s="415"/>
      <c r="T36" s="415"/>
    </row>
    <row r="37" spans="2:21" s="7" customFormat="1" ht="14.4" customHeight="1">
      <c r="B37" s="107"/>
      <c r="C37" s="8"/>
      <c r="D37" s="414"/>
      <c r="E37" s="415"/>
      <c r="F37" s="415"/>
      <c r="G37" s="415"/>
      <c r="H37" s="415"/>
      <c r="I37" s="415"/>
      <c r="J37" s="415"/>
      <c r="K37" s="416"/>
      <c r="N37" s="166"/>
      <c r="O37" s="415"/>
      <c r="P37" s="415"/>
      <c r="Q37" s="415"/>
      <c r="R37" s="415"/>
      <c r="S37" s="415"/>
      <c r="T37" s="415"/>
    </row>
    <row r="38" spans="2:21" s="7" customFormat="1" ht="15" customHeight="1">
      <c r="B38" s="107"/>
      <c r="C38" s="12"/>
      <c r="D38" s="10"/>
      <c r="E38" s="9"/>
      <c r="F38" s="9"/>
      <c r="G38" s="9"/>
      <c r="H38" s="9"/>
      <c r="I38" s="9"/>
      <c r="J38" s="9"/>
      <c r="K38" s="416"/>
      <c r="M38" s="414"/>
      <c r="N38" s="415"/>
      <c r="O38" s="415"/>
      <c r="P38" s="415"/>
      <c r="Q38" s="415"/>
      <c r="R38" s="415"/>
      <c r="S38" s="415"/>
      <c r="T38" s="416"/>
    </row>
    <row r="39" spans="2:21" s="7" customFormat="1" ht="15" customHeight="1">
      <c r="B39" s="107"/>
      <c r="C39" s="11"/>
      <c r="D39" s="10"/>
      <c r="E39" s="9"/>
      <c r="F39" s="9"/>
      <c r="G39" s="9"/>
      <c r="H39" s="9"/>
      <c r="I39" s="9"/>
      <c r="J39" s="9"/>
      <c r="K39" s="416"/>
      <c r="M39" s="414"/>
      <c r="N39" s="415"/>
      <c r="O39" s="415"/>
      <c r="P39" s="415"/>
      <c r="Q39" s="415"/>
      <c r="R39" s="415"/>
      <c r="S39" s="415"/>
      <c r="T39" s="416"/>
    </row>
    <row r="40" spans="2:21" s="7" customFormat="1" ht="15" customHeight="1">
      <c r="B40" s="107"/>
      <c r="D40" s="8"/>
      <c r="E40" s="8"/>
      <c r="F40" s="8"/>
      <c r="G40" s="8"/>
      <c r="H40" s="8"/>
      <c r="I40" s="8"/>
      <c r="J40" s="8"/>
      <c r="K40" s="8"/>
      <c r="M40" s="8"/>
      <c r="N40" s="8"/>
      <c r="O40" s="8"/>
      <c r="P40" s="8"/>
      <c r="Q40" s="8"/>
      <c r="R40" s="8"/>
      <c r="S40" s="8"/>
      <c r="T40" s="8"/>
    </row>
    <row r="41" spans="2:21" s="7" customFormat="1" ht="15" customHeight="1">
      <c r="B41" s="107"/>
    </row>
    <row r="42" spans="2:21" s="7" customFormat="1" ht="15" customHeight="1">
      <c r="B42" s="107"/>
      <c r="D42" s="414"/>
      <c r="E42" s="415"/>
      <c r="F42" s="415"/>
      <c r="G42" s="415"/>
      <c r="H42" s="415"/>
      <c r="I42" s="415"/>
      <c r="J42" s="415"/>
      <c r="K42" s="416"/>
    </row>
    <row r="43" spans="2:21" s="7" customFormat="1" ht="15" customHeight="1">
      <c r="B43" s="107"/>
      <c r="D43" s="414"/>
      <c r="E43" s="415"/>
      <c r="F43" s="415"/>
      <c r="G43" s="415"/>
      <c r="H43" s="415"/>
      <c r="I43" s="415"/>
      <c r="J43" s="415"/>
      <c r="K43" s="416"/>
    </row>
    <row r="44" spans="2:21" s="7" customFormat="1" ht="15" customHeight="1">
      <c r="B44" s="107"/>
      <c r="D44" s="8"/>
      <c r="E44" s="8"/>
      <c r="F44" s="8"/>
      <c r="G44" s="8"/>
      <c r="H44" s="8"/>
      <c r="I44" s="8"/>
      <c r="J44" s="8"/>
      <c r="K44" s="8"/>
    </row>
    <row r="45" spans="2:21" s="7" customFormat="1" ht="15" customHeight="1">
      <c r="B45" s="107"/>
    </row>
    <row r="46" spans="2:21" s="7" customFormat="1" ht="15" customHeight="1">
      <c r="B46" s="107"/>
      <c r="D46" s="414"/>
      <c r="E46" s="415"/>
      <c r="F46" s="415"/>
      <c r="G46" s="415"/>
      <c r="H46" s="415"/>
      <c r="I46" s="415"/>
      <c r="J46" s="415"/>
      <c r="K46" s="416"/>
      <c r="M46" s="8"/>
      <c r="N46" s="8"/>
      <c r="O46" s="8"/>
      <c r="P46" s="8"/>
      <c r="Q46" s="8"/>
      <c r="R46" s="8"/>
      <c r="S46" s="8"/>
      <c r="T46" s="8"/>
    </row>
    <row r="47" spans="2:21" s="7" customFormat="1" ht="15" customHeight="1">
      <c r="B47" s="107"/>
      <c r="D47" s="414"/>
      <c r="E47" s="415"/>
      <c r="F47" s="415"/>
      <c r="G47" s="415"/>
      <c r="H47" s="415"/>
      <c r="I47" s="415"/>
      <c r="J47" s="415"/>
      <c r="K47" s="416"/>
      <c r="M47" s="8"/>
      <c r="N47" s="8"/>
      <c r="O47" s="8"/>
      <c r="P47" s="8"/>
      <c r="Q47" s="8"/>
      <c r="R47" s="8"/>
      <c r="S47" s="8"/>
      <c r="T47" s="8"/>
      <c r="U47" s="8"/>
    </row>
    <row r="48" spans="2:21" s="7" customFormat="1" ht="15" customHeight="1">
      <c r="B48" s="107"/>
      <c r="D48" s="8"/>
      <c r="E48" s="8"/>
      <c r="F48" s="8"/>
      <c r="G48" s="8"/>
      <c r="H48" s="8"/>
      <c r="I48" s="8"/>
      <c r="J48" s="8"/>
      <c r="K48" s="8"/>
      <c r="M48" s="8"/>
      <c r="N48" s="8"/>
      <c r="O48" s="8"/>
      <c r="P48" s="8"/>
      <c r="Q48" s="8"/>
      <c r="R48" s="8"/>
      <c r="S48" s="8"/>
      <c r="T48" s="8"/>
      <c r="U48" s="8"/>
    </row>
    <row r="49" spans="1:21" s="7" customFormat="1" ht="15" customHeight="1">
      <c r="B49" s="107"/>
      <c r="L49" s="8"/>
      <c r="M49" s="8"/>
      <c r="N49" s="8"/>
      <c r="O49" s="8"/>
      <c r="P49" s="8"/>
      <c r="Q49" s="8"/>
      <c r="R49" s="8"/>
      <c r="S49" s="8"/>
      <c r="T49" s="8"/>
      <c r="U49" s="8"/>
    </row>
    <row r="50" spans="1:21" s="8" customFormat="1" ht="15" customHeight="1">
      <c r="A50" s="7"/>
      <c r="B50" s="107"/>
      <c r="C50" s="7"/>
      <c r="D50" s="414"/>
      <c r="E50" s="415"/>
      <c r="F50" s="415"/>
      <c r="G50" s="415"/>
      <c r="H50" s="415"/>
      <c r="I50" s="415"/>
      <c r="J50" s="415"/>
      <c r="K50" s="416"/>
      <c r="M50" s="7"/>
      <c r="N50" s="7"/>
      <c r="O50" s="7"/>
      <c r="P50" s="7"/>
      <c r="Q50" s="7"/>
      <c r="R50" s="7"/>
      <c r="S50" s="7"/>
      <c r="T50" s="7"/>
    </row>
    <row r="51" spans="1:21" s="8" customFormat="1" ht="15" customHeight="1">
      <c r="A51" s="7"/>
      <c r="B51" s="107"/>
      <c r="C51" s="7"/>
      <c r="D51" s="414"/>
      <c r="E51" s="415"/>
      <c r="F51" s="415"/>
      <c r="G51" s="415"/>
      <c r="H51" s="415"/>
      <c r="I51" s="415"/>
      <c r="J51" s="415"/>
      <c r="K51" s="416"/>
      <c r="U51" s="7"/>
    </row>
    <row r="52" spans="1:21" s="8" customFormat="1" ht="15" customHeight="1">
      <c r="A52" s="346"/>
      <c r="B52" s="107"/>
      <c r="C52" s="7"/>
    </row>
    <row r="53" spans="1:21" s="8" customFormat="1" ht="15" customHeight="1">
      <c r="A53" s="7"/>
      <c r="B53" s="107"/>
      <c r="C53" s="7"/>
      <c r="D53" s="7"/>
      <c r="E53" s="7"/>
      <c r="F53" s="7"/>
      <c r="G53" s="7"/>
      <c r="H53" s="7"/>
      <c r="I53" s="7"/>
      <c r="J53" s="7"/>
      <c r="K53" s="7"/>
      <c r="L53" s="7"/>
      <c r="M53" s="7"/>
      <c r="N53" s="7"/>
      <c r="O53" s="7"/>
      <c r="P53" s="7"/>
      <c r="Q53" s="7"/>
      <c r="R53" s="7"/>
      <c r="S53" s="7"/>
      <c r="T53" s="7"/>
    </row>
    <row r="54" spans="1:21" s="7" customFormat="1" ht="15" customHeight="1">
      <c r="B54" s="107"/>
      <c r="D54" s="414"/>
      <c r="E54" s="415"/>
      <c r="F54" s="415"/>
      <c r="G54" s="415"/>
      <c r="H54" s="415"/>
      <c r="I54" s="415"/>
      <c r="J54" s="415"/>
      <c r="K54" s="416"/>
      <c r="L54" s="8"/>
      <c r="M54" s="8"/>
      <c r="N54" s="8"/>
      <c r="O54" s="8"/>
      <c r="P54" s="8"/>
      <c r="Q54" s="8"/>
      <c r="R54" s="8"/>
      <c r="S54" s="8"/>
      <c r="T54" s="8"/>
    </row>
    <row r="55" spans="1:21" s="8" customFormat="1" ht="15" customHeight="1">
      <c r="A55" s="7"/>
      <c r="B55" s="107"/>
      <c r="C55" s="7"/>
      <c r="D55" s="414"/>
      <c r="E55" s="415"/>
      <c r="F55" s="415"/>
      <c r="G55" s="415"/>
      <c r="H55" s="415"/>
      <c r="I55" s="415"/>
      <c r="J55" s="415"/>
      <c r="K55" s="416"/>
    </row>
    <row r="56" spans="1:21" s="8" customFormat="1" ht="15" customHeight="1">
      <c r="A56" s="7"/>
      <c r="B56" s="107"/>
      <c r="C56" s="7"/>
      <c r="L56" s="7"/>
      <c r="M56" s="7"/>
      <c r="N56" s="7"/>
      <c r="O56" s="7"/>
      <c r="P56" s="7"/>
      <c r="Q56" s="7"/>
      <c r="R56" s="7"/>
      <c r="S56" s="7"/>
      <c r="T56" s="7"/>
    </row>
    <row r="57" spans="1:21" s="7" customFormat="1" ht="15" customHeight="1">
      <c r="B57" s="107"/>
      <c r="G57" s="8"/>
      <c r="H57" s="8"/>
      <c r="I57" s="8"/>
      <c r="J57" s="8"/>
      <c r="K57" s="8"/>
      <c r="L57" s="8"/>
      <c r="M57" s="8"/>
      <c r="N57" s="8"/>
      <c r="O57" s="8"/>
      <c r="P57" s="8"/>
      <c r="Q57" s="8"/>
      <c r="R57" s="8"/>
      <c r="S57" s="8"/>
      <c r="T57" s="8"/>
    </row>
    <row r="58" spans="1:21" s="8" customFormat="1" ht="15" customHeight="1">
      <c r="A58" s="7"/>
      <c r="B58" s="107"/>
      <c r="C58" s="7"/>
      <c r="D58" s="7"/>
      <c r="E58" s="7"/>
      <c r="F58" s="7"/>
    </row>
    <row r="59" spans="1:21" s="8" customFormat="1" ht="15" customHeight="1">
      <c r="A59" s="7"/>
      <c r="B59" s="107"/>
      <c r="C59" s="7"/>
      <c r="D59" s="7"/>
      <c r="E59" s="7"/>
      <c r="F59" s="7"/>
      <c r="G59" s="7"/>
      <c r="H59" s="7"/>
      <c r="I59" s="7"/>
      <c r="J59" s="7"/>
      <c r="K59" s="7"/>
      <c r="L59" s="7"/>
      <c r="M59" s="7"/>
      <c r="N59" s="7"/>
      <c r="O59" s="7"/>
      <c r="P59" s="7"/>
      <c r="Q59" s="7"/>
      <c r="R59" s="7"/>
      <c r="S59" s="7"/>
      <c r="T59" s="7"/>
    </row>
    <row r="60" spans="1:21" s="7" customFormat="1" ht="15" customHeight="1">
      <c r="A60" s="346"/>
      <c r="B60" s="107"/>
      <c r="G60" s="8"/>
      <c r="H60" s="8"/>
      <c r="I60" s="8"/>
      <c r="J60" s="8"/>
      <c r="K60" s="8"/>
      <c r="L60" s="8"/>
      <c r="M60" s="8"/>
      <c r="N60" s="8"/>
      <c r="O60" s="8"/>
      <c r="P60" s="8"/>
      <c r="Q60" s="8"/>
      <c r="R60" s="8"/>
      <c r="S60" s="8"/>
      <c r="T60" s="8"/>
    </row>
    <row r="61" spans="1:21" s="8" customFormat="1" ht="15" customHeight="1">
      <c r="A61" s="7"/>
      <c r="B61" s="107"/>
      <c r="C61" s="7"/>
      <c r="D61" s="7"/>
      <c r="E61" s="7"/>
      <c r="F61" s="7"/>
    </row>
    <row r="62" spans="1:21" s="8" customFormat="1" ht="15" customHeight="1">
      <c r="A62" s="7"/>
      <c r="B62" s="107"/>
      <c r="C62" s="7"/>
      <c r="D62" s="7"/>
      <c r="E62" s="7"/>
      <c r="F62" s="7"/>
      <c r="G62" s="7"/>
      <c r="H62" s="7"/>
      <c r="I62" s="7"/>
      <c r="J62" s="7"/>
      <c r="K62" s="7"/>
      <c r="L62" s="7"/>
    </row>
    <row r="63" spans="1:21" s="7" customFormat="1" ht="15" customHeight="1">
      <c r="B63" s="107"/>
      <c r="G63" s="8"/>
      <c r="H63" s="8"/>
      <c r="I63" s="8"/>
      <c r="J63" s="8"/>
      <c r="K63" s="8"/>
      <c r="L63" s="8"/>
      <c r="M63" s="8"/>
      <c r="N63" s="8"/>
      <c r="O63" s="8"/>
      <c r="P63" s="8"/>
      <c r="Q63" s="8"/>
      <c r="R63" s="8"/>
      <c r="S63" s="8"/>
      <c r="T63" s="8"/>
      <c r="U63" s="8"/>
    </row>
    <row r="64" spans="1:21" s="8" customFormat="1" ht="15" customHeight="1">
      <c r="A64" s="7"/>
      <c r="B64" s="107"/>
      <c r="C64" s="7"/>
      <c r="D64" s="7"/>
      <c r="E64" s="7"/>
      <c r="F64" s="7"/>
      <c r="M64" s="7"/>
      <c r="N64" s="7"/>
      <c r="O64" s="7"/>
      <c r="P64" s="7"/>
      <c r="Q64" s="7"/>
      <c r="R64" s="7"/>
      <c r="S64" s="7"/>
      <c r="T64" s="7"/>
    </row>
    <row r="65" spans="1:21" s="8" customFormat="1" ht="15" customHeight="1">
      <c r="A65" s="7"/>
      <c r="B65" s="107"/>
      <c r="C65" s="7"/>
      <c r="D65" s="7"/>
      <c r="E65" s="7"/>
      <c r="F65" s="7"/>
      <c r="U65" s="7"/>
    </row>
    <row r="66" spans="1:21" s="8" customFormat="1" ht="15" customHeight="1">
      <c r="A66" s="7"/>
      <c r="B66" s="107"/>
      <c r="C66" s="7"/>
      <c r="D66" s="7"/>
      <c r="E66" s="7"/>
      <c r="F66" s="7"/>
    </row>
    <row r="67" spans="1:21" s="8" customFormat="1" ht="15" customHeight="1">
      <c r="A67" s="7"/>
      <c r="B67" s="107"/>
      <c r="C67" s="7"/>
      <c r="D67" s="7"/>
      <c r="E67" s="7"/>
      <c r="F67" s="7"/>
      <c r="G67" s="7"/>
      <c r="H67" s="7"/>
      <c r="I67" s="7"/>
      <c r="J67" s="7"/>
      <c r="K67" s="7"/>
      <c r="L67" s="7"/>
      <c r="M67" s="7"/>
      <c r="N67" s="7"/>
      <c r="O67" s="7"/>
      <c r="P67" s="7"/>
      <c r="Q67" s="7"/>
      <c r="R67" s="7"/>
      <c r="S67" s="7"/>
      <c r="T67" s="7"/>
    </row>
    <row r="68" spans="1:21" s="7" customFormat="1" ht="15" customHeight="1">
      <c r="B68" s="107"/>
      <c r="G68" s="8"/>
      <c r="H68" s="8"/>
      <c r="I68" s="8"/>
      <c r="J68" s="8"/>
      <c r="K68" s="8"/>
      <c r="L68" s="8"/>
    </row>
    <row r="69" spans="1:21" s="8" customFormat="1" ht="15" customHeight="1">
      <c r="A69" s="7"/>
      <c r="B69" s="107"/>
      <c r="C69" s="7"/>
      <c r="D69" s="7"/>
      <c r="E69" s="7"/>
      <c r="F69" s="7"/>
      <c r="M69" s="7"/>
      <c r="N69" s="7"/>
      <c r="O69" s="7"/>
      <c r="P69" s="7"/>
      <c r="Q69" s="7"/>
      <c r="R69" s="7"/>
      <c r="S69" s="7"/>
      <c r="T69" s="7"/>
      <c r="U69" s="7"/>
    </row>
    <row r="70" spans="1:21" s="8" customFormat="1" ht="15" customHeight="1">
      <c r="A70" s="7"/>
      <c r="B70" s="107"/>
      <c r="C70" s="7"/>
      <c r="D70" s="7"/>
      <c r="E70" s="7"/>
      <c r="F70" s="7"/>
      <c r="G70" s="7"/>
      <c r="H70" s="7"/>
      <c r="I70" s="7"/>
      <c r="J70" s="7"/>
      <c r="K70" s="7"/>
      <c r="L70" s="7"/>
      <c r="M70" s="7"/>
      <c r="N70" s="7"/>
      <c r="O70" s="7"/>
      <c r="P70" s="7"/>
      <c r="Q70" s="7"/>
      <c r="R70" s="7"/>
      <c r="S70" s="7"/>
      <c r="T70" s="7"/>
      <c r="U70" s="7"/>
    </row>
    <row r="71" spans="1:21" s="7" customFormat="1" ht="15" customHeight="1">
      <c r="B71" s="107"/>
    </row>
    <row r="72" spans="1:21" s="7" customFormat="1" ht="15" customHeight="1">
      <c r="B72" s="107"/>
    </row>
    <row r="73" spans="1:21" s="7" customFormat="1" ht="15" customHeight="1">
      <c r="B73" s="107"/>
      <c r="M73" s="8"/>
      <c r="N73" s="8"/>
      <c r="O73" s="8"/>
      <c r="P73" s="8"/>
      <c r="Q73" s="8"/>
      <c r="R73" s="8"/>
      <c r="S73" s="8"/>
      <c r="T73" s="8"/>
    </row>
    <row r="74" spans="1:21" s="7" customFormat="1" ht="15" customHeight="1">
      <c r="B74" s="107"/>
      <c r="U74" s="8"/>
    </row>
    <row r="75" spans="1:21" s="7" customFormat="1" ht="15" customHeight="1">
      <c r="B75" s="107"/>
      <c r="M75" s="8"/>
      <c r="N75" s="8"/>
      <c r="O75" s="8"/>
      <c r="P75" s="8"/>
      <c r="Q75" s="8"/>
      <c r="R75" s="8"/>
      <c r="S75" s="8"/>
      <c r="T75" s="8"/>
    </row>
    <row r="76" spans="1:21" s="7" customFormat="1" ht="15" customHeight="1">
      <c r="B76" s="107"/>
      <c r="G76" s="8"/>
      <c r="H76" s="8"/>
      <c r="I76" s="8"/>
      <c r="J76" s="8"/>
      <c r="K76" s="8"/>
      <c r="L76" s="8"/>
      <c r="M76" s="8"/>
      <c r="N76" s="8"/>
      <c r="O76" s="8"/>
      <c r="P76" s="8"/>
      <c r="Q76" s="8"/>
      <c r="R76" s="8"/>
      <c r="S76" s="8"/>
      <c r="T76" s="8"/>
      <c r="U76" s="8"/>
    </row>
    <row r="77" spans="1:21" s="8" customFormat="1" ht="15" customHeight="1">
      <c r="A77" s="7"/>
      <c r="B77" s="107"/>
      <c r="C77" s="7"/>
      <c r="D77" s="7"/>
      <c r="E77" s="7"/>
      <c r="F77" s="7"/>
      <c r="G77" s="7"/>
      <c r="H77" s="7"/>
      <c r="I77" s="7"/>
      <c r="J77" s="7"/>
      <c r="K77" s="7"/>
      <c r="L77" s="7"/>
    </row>
    <row r="78" spans="1:21" s="7" customFormat="1" ht="15" customHeight="1">
      <c r="B78" s="107"/>
      <c r="G78" s="8"/>
      <c r="H78" s="8"/>
      <c r="I78" s="8"/>
      <c r="J78" s="8"/>
      <c r="K78" s="8"/>
      <c r="L78" s="8"/>
      <c r="M78" s="8"/>
      <c r="N78" s="8"/>
      <c r="O78" s="8"/>
      <c r="P78" s="8"/>
      <c r="Q78" s="8"/>
      <c r="R78" s="8"/>
      <c r="S78" s="8"/>
      <c r="T78" s="8"/>
      <c r="U78" s="8"/>
    </row>
    <row r="79" spans="1:21" s="8" customFormat="1" ht="15" customHeight="1">
      <c r="A79" s="7"/>
      <c r="B79" s="107"/>
      <c r="C79" s="7"/>
      <c r="D79" s="7"/>
      <c r="E79" s="7"/>
      <c r="F79" s="7"/>
    </row>
    <row r="80" spans="1:21" s="8" customFormat="1" ht="15" customHeight="1">
      <c r="A80" s="7"/>
      <c r="B80" s="107"/>
      <c r="C80" s="7"/>
      <c r="D80" s="7"/>
      <c r="E80" s="7"/>
      <c r="F80" s="7"/>
      <c r="M80" s="7"/>
      <c r="N80" s="7"/>
      <c r="O80" s="7"/>
      <c r="P80" s="7"/>
      <c r="Q80" s="7"/>
      <c r="R80" s="7"/>
      <c r="S80" s="7"/>
      <c r="T80" s="7"/>
    </row>
    <row r="81" spans="1:21" s="8" customFormat="1" ht="15" customHeight="1">
      <c r="A81" s="7"/>
      <c r="B81" s="107"/>
      <c r="C81" s="7"/>
      <c r="D81" s="7"/>
      <c r="E81" s="7"/>
      <c r="F81" s="7"/>
      <c r="M81" s="7"/>
      <c r="N81" s="7"/>
      <c r="O81" s="7"/>
      <c r="P81" s="7"/>
      <c r="Q81" s="7"/>
      <c r="R81" s="7"/>
      <c r="S81" s="7"/>
      <c r="T81" s="7"/>
      <c r="U81" s="7"/>
    </row>
    <row r="82" spans="1:21" s="8" customFormat="1" ht="15" customHeight="1">
      <c r="A82" s="7"/>
      <c r="B82" s="107"/>
      <c r="C82" s="7"/>
      <c r="D82" s="7"/>
      <c r="E82" s="7"/>
      <c r="F82" s="7"/>
      <c r="M82" s="7"/>
      <c r="N82" s="7"/>
      <c r="O82" s="7"/>
      <c r="P82" s="7"/>
      <c r="Q82" s="7"/>
      <c r="R82" s="7"/>
      <c r="S82" s="7"/>
      <c r="T82" s="7"/>
      <c r="U82" s="7"/>
    </row>
    <row r="83" spans="1:21" s="8" customFormat="1" ht="15" customHeight="1">
      <c r="A83" s="7"/>
      <c r="B83" s="107"/>
      <c r="C83" s="7"/>
      <c r="D83" s="7"/>
      <c r="E83" s="7"/>
      <c r="F83" s="7"/>
      <c r="G83" s="7"/>
      <c r="H83" s="7"/>
      <c r="I83" s="7"/>
      <c r="J83" s="7"/>
      <c r="K83" s="7"/>
      <c r="L83" s="7"/>
      <c r="M83" s="7"/>
      <c r="N83" s="7"/>
      <c r="O83" s="7"/>
      <c r="P83" s="7"/>
      <c r="Q83" s="7"/>
      <c r="R83" s="7"/>
      <c r="S83" s="7"/>
      <c r="T83" s="7"/>
      <c r="U83" s="7"/>
    </row>
    <row r="84" spans="1:21" s="7" customFormat="1" ht="15" customHeight="1">
      <c r="B84" s="107"/>
    </row>
    <row r="85" spans="1:21" s="7" customFormat="1" ht="15" customHeight="1">
      <c r="B85" s="107"/>
    </row>
    <row r="86" spans="1:21" s="7" customFormat="1" ht="15" customHeight="1">
      <c r="B86" s="107"/>
      <c r="M86" s="8"/>
      <c r="N86" s="8"/>
      <c r="O86" s="8"/>
      <c r="P86" s="8"/>
      <c r="Q86" s="8"/>
      <c r="R86" s="8"/>
      <c r="S86" s="8"/>
      <c r="T86" s="8"/>
    </row>
    <row r="87" spans="1:21" s="7" customFormat="1" ht="15" customHeight="1">
      <c r="B87" s="107"/>
      <c r="U87" s="8"/>
    </row>
    <row r="88" spans="1:21" s="7" customFormat="1" ht="15" customHeight="1">
      <c r="B88" s="107"/>
      <c r="M88" s="8"/>
      <c r="N88" s="8"/>
      <c r="O88" s="8"/>
      <c r="P88" s="8"/>
      <c r="Q88" s="8"/>
      <c r="R88" s="8"/>
      <c r="S88" s="8"/>
      <c r="T88" s="8"/>
    </row>
    <row r="89" spans="1:21" s="7" customFormat="1" ht="15" customHeight="1">
      <c r="B89" s="107"/>
      <c r="G89" s="8"/>
      <c r="H89" s="8"/>
      <c r="I89" s="8"/>
      <c r="J89" s="8"/>
      <c r="K89" s="8"/>
      <c r="L89" s="8"/>
      <c r="U89" s="8"/>
    </row>
    <row r="90" spans="1:21" s="8" customFormat="1" ht="15" customHeight="1">
      <c r="A90" s="7"/>
      <c r="B90" s="107"/>
      <c r="C90" s="7"/>
      <c r="D90" s="7"/>
      <c r="E90" s="7"/>
      <c r="F90" s="7"/>
      <c r="G90" s="7"/>
      <c r="H90" s="7"/>
      <c r="I90" s="7"/>
      <c r="J90" s="7"/>
      <c r="K90" s="7"/>
      <c r="L90" s="7"/>
      <c r="U90" s="7"/>
    </row>
    <row r="91" spans="1:21" s="7" customFormat="1" ht="15" customHeight="1">
      <c r="B91" s="107"/>
      <c r="G91" s="8"/>
      <c r="H91" s="8"/>
      <c r="I91" s="8"/>
      <c r="J91" s="8"/>
      <c r="K91" s="8"/>
      <c r="L91" s="8"/>
      <c r="M91" s="8"/>
      <c r="N91" s="8"/>
      <c r="O91" s="8"/>
      <c r="P91" s="8"/>
      <c r="Q91" s="8"/>
      <c r="R91" s="8"/>
      <c r="S91" s="8"/>
      <c r="T91" s="8"/>
      <c r="U91" s="8"/>
    </row>
    <row r="92" spans="1:21" s="8" customFormat="1" ht="15" customHeight="1">
      <c r="A92" s="7"/>
      <c r="B92" s="107"/>
      <c r="C92" s="7"/>
      <c r="D92" s="7"/>
      <c r="E92" s="7"/>
      <c r="F92" s="7"/>
      <c r="G92" s="7"/>
      <c r="H92" s="7"/>
      <c r="I92" s="7"/>
      <c r="J92" s="7"/>
      <c r="K92" s="7"/>
      <c r="L92" s="7"/>
    </row>
    <row r="93" spans="1:21" s="7" customFormat="1" ht="15" customHeight="1">
      <c r="B93" s="107"/>
      <c r="G93" s="8"/>
      <c r="H93" s="8"/>
      <c r="I93" s="8"/>
      <c r="J93" s="8"/>
      <c r="K93" s="8"/>
      <c r="L93" s="8"/>
      <c r="M93" s="8"/>
      <c r="N93" s="8"/>
      <c r="O93" s="8"/>
      <c r="P93" s="8"/>
      <c r="Q93" s="8"/>
      <c r="R93" s="8"/>
      <c r="S93" s="8"/>
      <c r="T93" s="8"/>
      <c r="U93" s="8"/>
    </row>
    <row r="94" spans="1:21" s="8" customFormat="1" ht="15" customHeight="1">
      <c r="A94" s="7"/>
      <c r="B94" s="107"/>
      <c r="C94" s="7"/>
      <c r="D94" s="7"/>
      <c r="E94" s="7"/>
      <c r="F94" s="7"/>
      <c r="M94" s="7"/>
      <c r="N94" s="7"/>
      <c r="O94" s="7"/>
      <c r="P94" s="7"/>
      <c r="Q94" s="7"/>
      <c r="R94" s="7"/>
      <c r="S94" s="7"/>
      <c r="T94" s="7"/>
    </row>
    <row r="95" spans="1:21" s="8" customFormat="1" ht="15" customHeight="1">
      <c r="A95" s="7"/>
      <c r="B95" s="107"/>
      <c r="C95" s="7"/>
      <c r="D95" s="7"/>
      <c r="E95" s="7"/>
      <c r="F95" s="7"/>
      <c r="M95" s="7"/>
      <c r="N95" s="7"/>
      <c r="O95" s="7"/>
      <c r="P95" s="7"/>
      <c r="Q95" s="7"/>
      <c r="R95" s="7"/>
      <c r="S95" s="7"/>
      <c r="T95" s="7"/>
      <c r="U95" s="7"/>
    </row>
    <row r="96" spans="1:21" s="8" customFormat="1" ht="15" customHeight="1">
      <c r="A96" s="7"/>
      <c r="B96" s="107"/>
      <c r="C96" s="7"/>
      <c r="D96" s="7"/>
      <c r="E96" s="7"/>
      <c r="F96" s="7"/>
      <c r="M96" s="7"/>
      <c r="N96" s="7"/>
      <c r="O96" s="7"/>
      <c r="P96" s="7"/>
      <c r="Q96" s="7"/>
      <c r="R96" s="7"/>
      <c r="S96" s="7"/>
      <c r="T96" s="7"/>
      <c r="U96" s="7"/>
    </row>
    <row r="97" spans="1:21" s="8" customFormat="1" ht="15" customHeight="1">
      <c r="A97" s="7"/>
      <c r="B97" s="107"/>
      <c r="C97" s="7"/>
      <c r="D97" s="7"/>
      <c r="E97" s="7"/>
      <c r="F97" s="7"/>
      <c r="G97" s="7"/>
      <c r="H97" s="7"/>
      <c r="I97" s="7"/>
      <c r="J97" s="7"/>
      <c r="K97" s="7"/>
      <c r="L97" s="7"/>
      <c r="M97" s="7"/>
      <c r="N97" s="7"/>
      <c r="O97" s="7"/>
      <c r="P97" s="7"/>
      <c r="Q97" s="7"/>
      <c r="R97" s="7"/>
      <c r="S97" s="7"/>
      <c r="T97" s="7"/>
      <c r="U97" s="7"/>
    </row>
    <row r="98" spans="1:21" s="7" customFormat="1" ht="15" customHeight="1">
      <c r="B98" s="107"/>
    </row>
    <row r="99" spans="1:21" s="7" customFormat="1" ht="15" customHeight="1">
      <c r="B99" s="107"/>
    </row>
    <row r="100" spans="1:21" s="7" customFormat="1" ht="15" customHeight="1">
      <c r="B100" s="107"/>
    </row>
    <row r="101" spans="1:21" s="7" customFormat="1" ht="15" customHeight="1">
      <c r="B101" s="107"/>
    </row>
    <row r="102" spans="1:21" s="7" customFormat="1" ht="15" customHeight="1">
      <c r="B102" s="107"/>
    </row>
    <row r="103" spans="1:21" s="7" customFormat="1" ht="15" customHeight="1">
      <c r="B103" s="107"/>
    </row>
    <row r="104" spans="1:21" s="7" customFormat="1" ht="15" customHeight="1">
      <c r="B104" s="107"/>
      <c r="M104" s="8"/>
      <c r="N104" s="8"/>
      <c r="O104" s="8"/>
      <c r="P104" s="8"/>
      <c r="Q104" s="8"/>
      <c r="R104" s="8"/>
      <c r="S104" s="8"/>
      <c r="T104" s="8"/>
    </row>
    <row r="105" spans="1:21" s="7" customFormat="1" ht="15" customHeight="1">
      <c r="B105" s="107"/>
      <c r="M105" s="8"/>
      <c r="N105" s="8"/>
      <c r="O105" s="8"/>
      <c r="P105" s="8"/>
      <c r="Q105" s="8"/>
      <c r="R105" s="8"/>
      <c r="S105" s="8"/>
      <c r="T105" s="8"/>
      <c r="U105" s="8"/>
    </row>
    <row r="106" spans="1:21" s="7" customFormat="1" ht="15" customHeight="1">
      <c r="B106" s="107"/>
      <c r="M106" s="8"/>
      <c r="N106" s="8"/>
      <c r="O106" s="8"/>
      <c r="P106" s="8"/>
      <c r="Q106" s="8"/>
      <c r="R106" s="8"/>
      <c r="S106" s="8"/>
      <c r="T106" s="8"/>
      <c r="U106" s="8"/>
    </row>
    <row r="107" spans="1:21" s="7" customFormat="1" ht="15" customHeight="1">
      <c r="B107" s="107"/>
      <c r="G107" s="8"/>
      <c r="H107" s="8"/>
      <c r="I107" s="8"/>
      <c r="J107" s="8"/>
      <c r="K107" s="8"/>
      <c r="L107" s="8"/>
      <c r="M107" s="8"/>
      <c r="N107" s="8"/>
      <c r="O107" s="8"/>
      <c r="P107" s="8"/>
      <c r="Q107" s="8"/>
      <c r="R107" s="8"/>
      <c r="S107" s="8"/>
      <c r="T107" s="8"/>
      <c r="U107" s="8"/>
    </row>
    <row r="108" spans="1:21" s="8" customFormat="1" ht="15" customHeight="1">
      <c r="A108" s="7"/>
      <c r="B108" s="107"/>
      <c r="C108" s="7"/>
      <c r="D108" s="7"/>
      <c r="E108" s="7"/>
      <c r="F108" s="7"/>
      <c r="M108" s="7"/>
      <c r="N108" s="7"/>
      <c r="O108" s="7"/>
      <c r="P108" s="7"/>
      <c r="Q108" s="7"/>
      <c r="R108" s="7"/>
      <c r="S108" s="7"/>
      <c r="T108" s="7"/>
    </row>
    <row r="109" spans="1:21" s="8" customFormat="1" ht="15" customHeight="1">
      <c r="A109" s="7"/>
      <c r="B109" s="107"/>
      <c r="C109" s="7"/>
      <c r="D109" s="7"/>
      <c r="E109" s="7"/>
      <c r="F109" s="7"/>
      <c r="M109" s="7"/>
      <c r="N109" s="7"/>
      <c r="O109" s="7"/>
      <c r="P109" s="7"/>
      <c r="Q109" s="7"/>
      <c r="R109" s="7"/>
      <c r="S109" s="7"/>
      <c r="T109" s="7"/>
      <c r="U109" s="7"/>
    </row>
    <row r="110" spans="1:21" s="8" customFormat="1" ht="15" customHeight="1">
      <c r="A110" s="7"/>
      <c r="B110" s="107"/>
      <c r="C110" s="7"/>
      <c r="D110" s="7"/>
      <c r="E110" s="7"/>
      <c r="F110" s="7"/>
      <c r="M110" s="7"/>
      <c r="N110" s="7"/>
      <c r="O110" s="7"/>
      <c r="P110" s="7"/>
      <c r="Q110" s="7"/>
      <c r="R110" s="7"/>
      <c r="S110" s="7"/>
      <c r="T110" s="7"/>
      <c r="U110" s="7"/>
    </row>
    <row r="111" spans="1:21" s="8" customFormat="1" ht="15" customHeight="1">
      <c r="A111" s="7"/>
      <c r="B111" s="107"/>
      <c r="C111" s="7"/>
      <c r="D111" s="7"/>
      <c r="E111" s="7"/>
      <c r="F111" s="7"/>
      <c r="G111" s="7"/>
      <c r="H111" s="7"/>
      <c r="I111" s="7"/>
      <c r="J111" s="7"/>
      <c r="K111" s="7"/>
      <c r="L111" s="7"/>
      <c r="M111" s="7"/>
      <c r="N111" s="7"/>
      <c r="O111" s="7"/>
      <c r="P111" s="7"/>
      <c r="Q111" s="7"/>
      <c r="R111" s="7"/>
      <c r="S111" s="7"/>
      <c r="T111" s="7"/>
      <c r="U111" s="7"/>
    </row>
    <row r="112" spans="1:21" s="7" customFormat="1" ht="15" customHeight="1">
      <c r="B112" s="107"/>
    </row>
    <row r="113" spans="2:2" s="7" customFormat="1" ht="15" customHeight="1">
      <c r="B113" s="107"/>
    </row>
    <row r="114" spans="2:2" s="7" customFormat="1" ht="15" customHeight="1">
      <c r="B114" s="107"/>
    </row>
    <row r="115" spans="2:2" s="7" customFormat="1" ht="15" customHeight="1">
      <c r="B115" s="107"/>
    </row>
    <row r="116" spans="2:2" s="7" customFormat="1" ht="15" customHeight="1">
      <c r="B116" s="107"/>
    </row>
    <row r="117" spans="2:2" s="7" customFormat="1" ht="15" customHeight="1">
      <c r="B117" s="107"/>
    </row>
    <row r="118" spans="2:2" s="7" customFormat="1" ht="15" customHeight="1">
      <c r="B118" s="107"/>
    </row>
    <row r="119" spans="2:2" s="7" customFormat="1" ht="15" customHeight="1">
      <c r="B119" s="107"/>
    </row>
    <row r="120" spans="2:2" s="7" customFormat="1" ht="15" customHeight="1">
      <c r="B120" s="107"/>
    </row>
    <row r="121" spans="2:2" s="7" customFormat="1" ht="15" customHeight="1">
      <c r="B121" s="107"/>
    </row>
    <row r="122" spans="2:2" s="7" customFormat="1" ht="15" customHeight="1">
      <c r="B122" s="107"/>
    </row>
    <row r="123" spans="2:2" s="7" customFormat="1" ht="15" customHeight="1">
      <c r="B123" s="107"/>
    </row>
    <row r="124" spans="2:2" s="7" customFormat="1" ht="15" customHeight="1">
      <c r="B124" s="107"/>
    </row>
    <row r="125" spans="2:2" s="7" customFormat="1">
      <c r="B125" s="107"/>
    </row>
    <row r="126" spans="2:2" s="7" customFormat="1">
      <c r="B126" s="107"/>
    </row>
    <row r="127" spans="2:2" s="7" customFormat="1">
      <c r="B127" s="107"/>
    </row>
    <row r="128" spans="2:2" s="7" customFormat="1">
      <c r="B128" s="107"/>
    </row>
    <row r="129" spans="2:2" s="7" customFormat="1">
      <c r="B129" s="107"/>
    </row>
    <row r="130" spans="2:2" s="7" customFormat="1">
      <c r="B130" s="107"/>
    </row>
    <row r="131" spans="2:2" s="7" customFormat="1">
      <c r="B131" s="107"/>
    </row>
    <row r="132" spans="2:2" s="7" customFormat="1">
      <c r="B132" s="107"/>
    </row>
    <row r="133" spans="2:2" s="7" customFormat="1">
      <c r="B133" s="107"/>
    </row>
    <row r="134" spans="2:2" s="7" customFormat="1">
      <c r="B134" s="107"/>
    </row>
    <row r="135" spans="2:2" s="7" customFormat="1">
      <c r="B135" s="107"/>
    </row>
    <row r="136" spans="2:2" s="7" customFormat="1">
      <c r="B136" s="107"/>
    </row>
    <row r="137" spans="2:2" s="7" customFormat="1">
      <c r="B137" s="107"/>
    </row>
    <row r="138" spans="2:2" s="7" customFormat="1">
      <c r="B138" s="107"/>
    </row>
    <row r="139" spans="2:2" s="7" customFormat="1">
      <c r="B139" s="107"/>
    </row>
    <row r="140" spans="2:2" s="7" customFormat="1">
      <c r="B140" s="107"/>
    </row>
    <row r="141" spans="2:2" s="7" customFormat="1">
      <c r="B141" s="107"/>
    </row>
    <row r="142" spans="2:2" s="7" customFormat="1">
      <c r="B142" s="107"/>
    </row>
    <row r="143" spans="2:2" s="7" customFormat="1">
      <c r="B143" s="107"/>
    </row>
    <row r="144" spans="2:2" s="7" customFormat="1">
      <c r="B144" s="107"/>
    </row>
    <row r="145" spans="2:2" s="7" customFormat="1">
      <c r="B145" s="107"/>
    </row>
    <row r="146" spans="2:2" s="7" customFormat="1">
      <c r="B146" s="107"/>
    </row>
    <row r="147" spans="2:2" s="7" customFormat="1">
      <c r="B147" s="107"/>
    </row>
    <row r="148" spans="2:2" s="7" customFormat="1">
      <c r="B148" s="107"/>
    </row>
    <row r="149" spans="2:2" s="7" customFormat="1">
      <c r="B149" s="107"/>
    </row>
    <row r="150" spans="2:2" s="7" customFormat="1">
      <c r="B150" s="107"/>
    </row>
    <row r="151" spans="2:2" s="7" customFormat="1">
      <c r="B151" s="107"/>
    </row>
    <row r="152" spans="2:2" s="7" customFormat="1">
      <c r="B152" s="107"/>
    </row>
    <row r="153" spans="2:2" s="7" customFormat="1">
      <c r="B153" s="107"/>
    </row>
    <row r="154" spans="2:2" s="7" customFormat="1">
      <c r="B154" s="107"/>
    </row>
    <row r="155" spans="2:2" s="7" customFormat="1">
      <c r="B155" s="107"/>
    </row>
    <row r="156" spans="2:2" s="7" customFormat="1">
      <c r="B156" s="107"/>
    </row>
    <row r="157" spans="2:2" s="7" customFormat="1">
      <c r="B157" s="107"/>
    </row>
    <row r="158" spans="2:2" s="7" customFormat="1">
      <c r="B158" s="107"/>
    </row>
    <row r="159" spans="2:2" s="7" customFormat="1">
      <c r="B159" s="107"/>
    </row>
    <row r="160" spans="2:2" s="7" customFormat="1">
      <c r="B160" s="107"/>
    </row>
    <row r="161" spans="2:2" s="7" customFormat="1">
      <c r="B161" s="107"/>
    </row>
    <row r="162" spans="2:2" s="7" customFormat="1">
      <c r="B162" s="107"/>
    </row>
    <row r="163" spans="2:2" s="7" customFormat="1">
      <c r="B163" s="107"/>
    </row>
    <row r="164" spans="2:2" s="7" customFormat="1">
      <c r="B164" s="107"/>
    </row>
    <row r="165" spans="2:2" s="7" customFormat="1">
      <c r="B165" s="107"/>
    </row>
    <row r="166" spans="2:2" s="7" customFormat="1">
      <c r="B166" s="107"/>
    </row>
    <row r="167" spans="2:2" s="7" customFormat="1">
      <c r="B167" s="107"/>
    </row>
    <row r="168" spans="2:2" s="7" customFormat="1">
      <c r="B168" s="107"/>
    </row>
    <row r="169" spans="2:2" s="7" customFormat="1">
      <c r="B169" s="107"/>
    </row>
    <row r="170" spans="2:2" s="7" customFormat="1">
      <c r="B170" s="107"/>
    </row>
    <row r="171" spans="2:2" s="7" customFormat="1">
      <c r="B171" s="107"/>
    </row>
    <row r="172" spans="2:2" s="7" customFormat="1">
      <c r="B172" s="107"/>
    </row>
    <row r="173" spans="2:2" s="7" customFormat="1">
      <c r="B173" s="107"/>
    </row>
    <row r="174" spans="2:2" s="7" customFormat="1">
      <c r="B174" s="107"/>
    </row>
    <row r="175" spans="2:2" s="7" customFormat="1">
      <c r="B175" s="107"/>
    </row>
    <row r="176" spans="2:2" s="7" customFormat="1">
      <c r="B176" s="107"/>
    </row>
    <row r="177" spans="2:2" s="7" customFormat="1">
      <c r="B177" s="107"/>
    </row>
    <row r="178" spans="2:2" s="7" customFormat="1">
      <c r="B178" s="107"/>
    </row>
    <row r="179" spans="2:2" s="7" customFormat="1">
      <c r="B179" s="107"/>
    </row>
    <row r="180" spans="2:2" s="7" customFormat="1">
      <c r="B180" s="107"/>
    </row>
    <row r="181" spans="2:2" s="7" customFormat="1">
      <c r="B181" s="107"/>
    </row>
    <row r="182" spans="2:2" s="7" customFormat="1">
      <c r="B182" s="107"/>
    </row>
    <row r="183" spans="2:2" s="7" customFormat="1">
      <c r="B183" s="107"/>
    </row>
    <row r="184" spans="2:2" s="7" customFormat="1">
      <c r="B184" s="107"/>
    </row>
    <row r="185" spans="2:2" s="7" customFormat="1">
      <c r="B185" s="107"/>
    </row>
    <row r="186" spans="2:2" s="7" customFormat="1">
      <c r="B186" s="107"/>
    </row>
    <row r="187" spans="2:2" s="7" customFormat="1">
      <c r="B187" s="107"/>
    </row>
    <row r="188" spans="2:2" s="7" customFormat="1">
      <c r="B188" s="107"/>
    </row>
    <row r="189" spans="2:2" s="7" customFormat="1">
      <c r="B189" s="107"/>
    </row>
    <row r="190" spans="2:2" s="7" customFormat="1">
      <c r="B190" s="107"/>
    </row>
    <row r="191" spans="2:2" s="7" customFormat="1">
      <c r="B191" s="107"/>
    </row>
    <row r="192" spans="2:2" s="7" customFormat="1">
      <c r="B192" s="107"/>
    </row>
    <row r="193" spans="2:2" s="7" customFormat="1">
      <c r="B193" s="107"/>
    </row>
    <row r="194" spans="2:2" s="7" customFormat="1">
      <c r="B194" s="107"/>
    </row>
    <row r="195" spans="2:2" s="7" customFormat="1">
      <c r="B195" s="107"/>
    </row>
    <row r="196" spans="2:2" s="7" customFormat="1">
      <c r="B196" s="107"/>
    </row>
    <row r="197" spans="2:2" s="7" customFormat="1">
      <c r="B197" s="107"/>
    </row>
    <row r="198" spans="2:2" s="7" customFormat="1">
      <c r="B198" s="107"/>
    </row>
    <row r="199" spans="2:2" s="7" customFormat="1">
      <c r="B199" s="107"/>
    </row>
    <row r="200" spans="2:2" s="7" customFormat="1">
      <c r="B200" s="107"/>
    </row>
    <row r="201" spans="2:2" s="7" customFormat="1">
      <c r="B201" s="107"/>
    </row>
    <row r="202" spans="2:2" s="7" customFormat="1">
      <c r="B202" s="107"/>
    </row>
    <row r="203" spans="2:2" s="7" customFormat="1">
      <c r="B203" s="107"/>
    </row>
    <row r="204" spans="2:2" s="7" customFormat="1">
      <c r="B204" s="107"/>
    </row>
    <row r="205" spans="2:2" s="7" customFormat="1">
      <c r="B205" s="107"/>
    </row>
    <row r="206" spans="2:2" s="7" customFormat="1">
      <c r="B206" s="107"/>
    </row>
    <row r="207" spans="2:2" s="7" customFormat="1">
      <c r="B207" s="107"/>
    </row>
    <row r="208" spans="2:2" s="7" customFormat="1">
      <c r="B208" s="107"/>
    </row>
    <row r="209" spans="2:2" s="7" customFormat="1">
      <c r="B209" s="107"/>
    </row>
    <row r="210" spans="2:2" s="7" customFormat="1">
      <c r="B210" s="107"/>
    </row>
    <row r="211" spans="2:2" s="7" customFormat="1">
      <c r="B211" s="107"/>
    </row>
    <row r="212" spans="2:2" s="7" customFormat="1">
      <c r="B212" s="107"/>
    </row>
    <row r="213" spans="2:2" s="7" customFormat="1">
      <c r="B213" s="107"/>
    </row>
    <row r="214" spans="2:2" s="7" customFormat="1">
      <c r="B214" s="107"/>
    </row>
    <row r="215" spans="2:2" s="7" customFormat="1">
      <c r="B215" s="107"/>
    </row>
    <row r="216" spans="2:2" s="7" customFormat="1">
      <c r="B216" s="107"/>
    </row>
    <row r="217" spans="2:2" s="7" customFormat="1">
      <c r="B217" s="107"/>
    </row>
    <row r="218" spans="2:2" s="7" customFormat="1">
      <c r="B218" s="107"/>
    </row>
    <row r="219" spans="2:2" s="7" customFormat="1">
      <c r="B219" s="107"/>
    </row>
    <row r="220" spans="2:2" s="7" customFormat="1">
      <c r="B220" s="107"/>
    </row>
    <row r="221" spans="2:2" s="7" customFormat="1">
      <c r="B221" s="107"/>
    </row>
    <row r="222" spans="2:2" s="7" customFormat="1">
      <c r="B222" s="107"/>
    </row>
    <row r="223" spans="2:2" s="7" customFormat="1">
      <c r="B223" s="107"/>
    </row>
    <row r="224" spans="2:2" s="7" customFormat="1">
      <c r="B224" s="107"/>
    </row>
    <row r="225" spans="2:2" s="7" customFormat="1">
      <c r="B225" s="107"/>
    </row>
    <row r="226" spans="2:2" s="7" customFormat="1">
      <c r="B226" s="107"/>
    </row>
    <row r="227" spans="2:2" s="7" customFormat="1">
      <c r="B227" s="107"/>
    </row>
    <row r="228" spans="2:2" s="7" customFormat="1">
      <c r="B228" s="107"/>
    </row>
    <row r="229" spans="2:2" s="7" customFormat="1">
      <c r="B229" s="107"/>
    </row>
    <row r="230" spans="2:2" s="7" customFormat="1">
      <c r="B230" s="107"/>
    </row>
    <row r="231" spans="2:2" s="7" customFormat="1">
      <c r="B231" s="107"/>
    </row>
    <row r="232" spans="2:2" s="7" customFormat="1">
      <c r="B232" s="107"/>
    </row>
    <row r="233" spans="2:2" s="7" customFormat="1">
      <c r="B233" s="107"/>
    </row>
    <row r="234" spans="2:2" s="7" customFormat="1">
      <c r="B234" s="107"/>
    </row>
    <row r="235" spans="2:2" s="7" customFormat="1">
      <c r="B235" s="107"/>
    </row>
    <row r="236" spans="2:2" s="7" customFormat="1">
      <c r="B236" s="107"/>
    </row>
    <row r="237" spans="2:2" s="7" customFormat="1">
      <c r="B237" s="107"/>
    </row>
    <row r="238" spans="2:2" s="7" customFormat="1">
      <c r="B238" s="107"/>
    </row>
    <row r="239" spans="2:2" s="7" customFormat="1">
      <c r="B239" s="107"/>
    </row>
    <row r="240" spans="2:2" s="7" customFormat="1">
      <c r="B240" s="107"/>
    </row>
    <row r="241" spans="2:2" s="7" customFormat="1">
      <c r="B241" s="107"/>
    </row>
    <row r="242" spans="2:2" s="7" customFormat="1">
      <c r="B242" s="107"/>
    </row>
    <row r="243" spans="2:2" s="7" customFormat="1">
      <c r="B243" s="107"/>
    </row>
    <row r="244" spans="2:2" s="7" customFormat="1">
      <c r="B244" s="107"/>
    </row>
    <row r="245" spans="2:2" s="7" customFormat="1">
      <c r="B245" s="107"/>
    </row>
    <row r="246" spans="2:2" s="7" customFormat="1">
      <c r="B246" s="107"/>
    </row>
    <row r="247" spans="2:2" s="7" customFormat="1">
      <c r="B247" s="107"/>
    </row>
    <row r="248" spans="2:2" s="7" customFormat="1">
      <c r="B248" s="107"/>
    </row>
    <row r="249" spans="2:2" s="7" customFormat="1">
      <c r="B249" s="107"/>
    </row>
  </sheetData>
  <sheetProtection algorithmName="SHA-512" hashValue="Ma/KfLTQx1ltkk+IgxW/TQrgo9wq54Ewmt93b8lrMJ4hmsQC+nKmq5VT5TzaVy14kXp8n2XG8xheq790F4+6AA==" saltValue="U4EvoCTAOl44IGBLu+a5Rw==" spinCount="100000" sheet="1" objects="1" scenarios="1" selectLockedCells="1"/>
  <mergeCells count="33">
    <mergeCell ref="D54:D55"/>
    <mergeCell ref="E54:J55"/>
    <mergeCell ref="K54:K55"/>
    <mergeCell ref="C12:J12"/>
    <mergeCell ref="C13:J13"/>
    <mergeCell ref="C16:I16"/>
    <mergeCell ref="C21:I21"/>
    <mergeCell ref="C22:I22"/>
    <mergeCell ref="C23:I23"/>
    <mergeCell ref="C24:I24"/>
    <mergeCell ref="D50:D51"/>
    <mergeCell ref="E50:J51"/>
    <mergeCell ref="K50:K51"/>
    <mergeCell ref="C17:H17"/>
    <mergeCell ref="C26:I26"/>
    <mergeCell ref="C11:I11"/>
    <mergeCell ref="C10:J10"/>
    <mergeCell ref="D46:D47"/>
    <mergeCell ref="E46:J47"/>
    <mergeCell ref="K46:K47"/>
    <mergeCell ref="K38:K39"/>
    <mergeCell ref="D36:D37"/>
    <mergeCell ref="E36:J37"/>
    <mergeCell ref="K36:K37"/>
    <mergeCell ref="C19:I19"/>
    <mergeCell ref="C20:I20"/>
    <mergeCell ref="O36:T37"/>
    <mergeCell ref="M38:M39"/>
    <mergeCell ref="N38:S39"/>
    <mergeCell ref="T38:T39"/>
    <mergeCell ref="D42:D43"/>
    <mergeCell ref="E42:J43"/>
    <mergeCell ref="K42:K43"/>
  </mergeCells>
  <hyperlinks>
    <hyperlink ref="E4" location="'Output overview'!A1" display="OUTPUT" xr:uid="{E1C76D77-A011-40AE-BE14-DC17FAB37924}"/>
    <hyperlink ref="G4" location="'Appendix overview'!A1" display="APPENDIX" xr:uid="{4A51BCC5-5EF4-400A-8C9C-8E3C8047C459}"/>
    <hyperlink ref="I4" location="'Legal caveat'!A1" display="LEGAL CAVEAT" xr:uid="{48872869-297E-40A9-A52C-9B891FD8A751}"/>
    <hyperlink ref="C4" location="'Analytical input overview'!A1" display="ANALYTICAL INPUTS" xr:uid="{C91761AD-A2BA-4E67-A03C-20AC8F2238C7}"/>
    <hyperlink ref="C16" r:id="rId1" location=":~:text=Interventional%20cardiologists%20performed%20the%20vast,to%2068%20per%20invasive%20FTE." display="https://citoday.com/articles/2021-sept-oct/cardiovascular-compensation-and-production-in-a-pandemic-year - :~:text=Interventional%20cardiologists%20performed%20the%20vast,to%2068%20per%20invasive%20FTE." xr:uid="{EF40E627-8AD0-41CF-9411-7FAC13B8F8F4}"/>
    <hyperlink ref="C19" r:id="rId2" location=":~:text=Interventional%20cardiologists%20performed%20the%20vast,to%2068%20per%20invasive%20FTE." display="https://citoday.com/articles/2021-sept-oct/cardiovascular-compensation-and-production-in-a-pandemic-year - :~:text=Interventional%20cardiologists%20performed%20the%20vast,to%2068%20per%20invasive%20FTE." xr:uid="{C98EE3D0-9B5F-4AF2-AFDC-8CE44FAA2936}"/>
    <hyperlink ref="C19:G19" r:id="rId3" display="Source: Association Between Cardiac Surgeons’ Number of Years in Practice and Surgical Outcomes in New York Cardiac Centers (jamanetwork.com)" xr:uid="{A4CC0975-F203-448D-A25C-289911C81B82}"/>
    <hyperlink ref="C20" r:id="rId4" location=":~:text=Interventional%20cardiologists%20performed%20the%20vast,to%2068%20per%20invasive%20FTE." display="https://citoday.com/articles/2021-sept-oct/cardiovascular-compensation-and-production-in-a-pandemic-year - :~:text=Interventional%20cardiologists%20performed%20the%20vast,to%2068%20per%20invasive%20FTE." xr:uid="{B4B2DAA8-4C18-4238-969E-7253BBC1D921}"/>
    <hyperlink ref="C20:G20" r:id="rId5" display="Source: Watchman FLX LAAC Device Reimbursement Guide (bostonscientific.com)" xr:uid="{48CD64AD-0AA0-4A37-B169-8C8EA51496F2}"/>
    <hyperlink ref="C21" r:id="rId6" location=":~:text=Interventional%20cardiologists%20performed%20the%20vast,to%2068%20per%20invasive%20FTE." display="https://citoday.com/articles/2021-sept-oct/cardiovascular-compensation-and-production-in-a-pandemic-year - :~:text=Interventional%20cardiologists%20performed%20the%20vast,to%2068%20per%20invasive%20FTE." xr:uid="{C7505F7C-3D4C-473C-B7BF-293E5A86C9A7}"/>
    <hyperlink ref="C21:G21" r:id="rId7" display="Source: Watchman FLX LAAC Device Reimbursement Guide (bostonscientific.com)" xr:uid="{ED6CD2E0-5E07-4D54-A04D-1C49060F9107}"/>
    <hyperlink ref="C22" r:id="rId8" location=":~:text=Interventional%20cardiologists%20performed%20the%20vast,to%2068%20per%20invasive%20FTE." display="https://citoday.com/articles/2021-sept-oct/cardiovascular-compensation-and-production-in-a-pandemic-year - :~:text=Interventional%20cardiologists%20performed%20the%20vast,to%2068%20per%20invasive%20FTE." xr:uid="{D335FB53-B5EB-4A8C-BFBC-56C18B27424E}"/>
    <hyperlink ref="C22:G22" r:id="rId9" display="Source: Watchman FLX LAAC Device Reimbursement Guide (bostonscientific.com)" xr:uid="{23517FAA-7C30-48DA-8CFF-C17E2DC40B61}"/>
    <hyperlink ref="C23" r:id="rId10" location=":~:text=Interventional%20cardiologists%20performed%20the%20vast,to%2068%20per%20invasive%20FTE." display="https://citoday.com/articles/2021-sept-oct/cardiovascular-compensation-and-production-in-a-pandemic-year - :~:text=Interventional%20cardiologists%20performed%20the%20vast,to%2068%20per%20invasive%20FTE." xr:uid="{9D1ED57D-6417-437D-807A-9683580AA2AD}"/>
    <hyperlink ref="C23:G23" r:id="rId11" display="Source: Watchman FLX LAAC Device Reimbursement Guide (bostonscientific.com)" xr:uid="{2837D4BA-8092-4354-8D29-D18AF2745F87}"/>
    <hyperlink ref="C24" r:id="rId12" location=":~:text=Interventional%20cardiologists%20performed%20the%20vast,to%2068%20per%20invasive%20FTE." display="https://citoday.com/articles/2021-sept-oct/cardiovascular-compensation-and-production-in-a-pandemic-year - :~:text=Interventional%20cardiologists%20performed%20the%20vast,to%2068%20per%20invasive%20FTE." xr:uid="{C0A2AC1B-9884-4715-A8FE-43B12665904C}"/>
    <hyperlink ref="C24:G24" r:id="rId13" display="Source: Watchman FLX LAAC Device Reimbursement Guide (bostonscientific.com)" xr:uid="{54F731A2-ECDD-41E2-8974-DE963A3599E8}"/>
    <hyperlink ref="C20:I20" r:id="rId14" display="Source: The hospitial benchmark generator" xr:uid="{DA20E917-A7BE-4A30-8D46-094A1E2838E6}"/>
    <hyperlink ref="C21:I21" r:id="rId15" display="Source: 2023 Coding and Reimbursement Guide; Percutaneous coronary and peripheral vascular interventions" xr:uid="{3D8E35E2-5C42-4375-96CE-9A5277A5A232}"/>
    <hyperlink ref="C22:I22" r:id="rId16" display="Source: 2023 Coding resource; Selected cardiothoracic procedures" xr:uid="{FF94318B-7E81-4A53-968A-8D937EA6DF41}"/>
    <hyperlink ref="C24:I24" r:id="rId17" display="Source: Cardiovascular 2023 procedural payment guide" xr:uid="{8EBD5051-A8B3-444E-985D-5FFA634FA429}"/>
    <hyperlink ref="C26:I26" r:id="rId18" display="Source for cohort data: 2022-2023 Best Hospitals for Cardiology &amp; Heart Surgery" xr:uid="{BA21864C-FBCB-43A5-BCD5-C549C9EA7BDA}"/>
  </hyperlinks>
  <pageMargins left="0.7" right="0.7" top="0.75" bottom="0.75" header="0.3" footer="0.3"/>
  <pageSetup orientation="portrait" r:id="rId19"/>
  <drawing r:id="rId2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F348-6FE2-40F0-88F1-400707107AD2}">
  <dimension ref="A1:U233"/>
  <sheetViews>
    <sheetView showGridLines="0" showRowColHeaders="0" zoomScale="80" zoomScaleNormal="80" workbookViewId="0">
      <selection activeCell="A13" sqref="A13"/>
    </sheetView>
  </sheetViews>
  <sheetFormatPr defaultColWidth="8.90625" defaultRowHeight="12.5"/>
  <cols>
    <col min="1" max="1" width="3.90625" style="1" customWidth="1"/>
    <col min="2" max="2" width="6.81640625" style="1" customWidth="1"/>
    <col min="3" max="9" width="20.6328125" style="1" customWidth="1"/>
    <col min="10" max="10" width="3.90625" style="1" hidden="1" customWidth="1"/>
    <col min="11" max="11" width="15.6328125" style="1" customWidth="1"/>
    <col min="12" max="12" width="8.90625" style="1" hidden="1" customWidth="1"/>
    <col min="13" max="13" width="2.08984375" style="1" hidden="1" customWidth="1"/>
    <col min="14" max="14" width="17" style="1" customWidth="1"/>
    <col min="15" max="16384" width="8.90625" style="1"/>
  </cols>
  <sheetData>
    <row r="1" spans="1:18" s="99" customFormat="1" ht="65.150000000000006" customHeight="1">
      <c r="C1" s="98"/>
      <c r="D1" s="98"/>
      <c r="N1" s="125"/>
    </row>
    <row r="2" spans="1:18" s="101" customFormat="1" ht="14.15" customHeight="1">
      <c r="C2" s="100"/>
      <c r="D2" s="100"/>
    </row>
    <row r="3" spans="1:18" ht="2.15" customHeight="1">
      <c r="B3" s="22"/>
      <c r="D3" s="22"/>
      <c r="I3" s="23"/>
    </row>
    <row r="4" spans="1:18" s="170" customFormat="1" ht="13.5" customHeight="1">
      <c r="C4" s="383" t="s">
        <v>16</v>
      </c>
      <c r="E4" s="383" t="s">
        <v>15</v>
      </c>
      <c r="G4" s="383" t="s">
        <v>14</v>
      </c>
      <c r="I4" s="168" t="s">
        <v>13</v>
      </c>
    </row>
    <row r="5" spans="1:18" ht="5.25" customHeight="1"/>
    <row r="6" spans="1:18" ht="47.15" customHeight="1" thickBot="1">
      <c r="I6" s="20"/>
    </row>
    <row r="7" spans="1:18" ht="408.9" customHeight="1" thickTop="1" thickBot="1">
      <c r="C7" s="563" t="s">
        <v>104</v>
      </c>
      <c r="D7" s="563"/>
      <c r="E7" s="563"/>
      <c r="F7" s="165"/>
      <c r="G7" s="164"/>
      <c r="H7" s="566" t="s">
        <v>89</v>
      </c>
      <c r="I7" s="566"/>
      <c r="J7" s="566"/>
      <c r="K7" s="566"/>
      <c r="L7" s="566"/>
      <c r="M7" s="566"/>
      <c r="N7" s="566"/>
      <c r="O7" s="566"/>
      <c r="P7" s="313"/>
      <c r="Q7" s="313"/>
      <c r="R7" s="313"/>
    </row>
    <row r="8" spans="1:18" ht="92.4" customHeight="1">
      <c r="B8" s="19"/>
      <c r="C8" s="163"/>
      <c r="D8" s="163"/>
      <c r="E8" s="163"/>
      <c r="F8" s="163"/>
      <c r="G8" s="163"/>
      <c r="H8" s="566"/>
      <c r="I8" s="566"/>
      <c r="J8" s="566"/>
      <c r="K8" s="566"/>
      <c r="L8" s="566"/>
      <c r="M8" s="566"/>
      <c r="N8" s="566"/>
      <c r="O8" s="566"/>
      <c r="P8" s="313"/>
      <c r="Q8" s="313"/>
      <c r="R8" s="313"/>
    </row>
    <row r="9" spans="1:18" ht="18.649999999999999" customHeight="1">
      <c r="E9" s="2"/>
      <c r="H9" s="147" t="s">
        <v>132</v>
      </c>
    </row>
    <row r="10" spans="1:18" ht="18.649999999999999" customHeight="1">
      <c r="C10" s="564"/>
      <c r="D10" s="564"/>
      <c r="E10" s="564"/>
      <c r="F10" s="564"/>
      <c r="G10" s="564"/>
      <c r="H10" s="564"/>
      <c r="I10" s="564"/>
      <c r="J10" s="564"/>
      <c r="K10" s="564"/>
    </row>
    <row r="11" spans="1:18" ht="18.649999999999999" customHeight="1">
      <c r="C11" s="429"/>
      <c r="D11" s="429"/>
      <c r="E11" s="429"/>
      <c r="F11" s="429"/>
      <c r="G11" s="429"/>
      <c r="H11" s="429"/>
    </row>
    <row r="12" spans="1:18" ht="18.649999999999999" customHeight="1">
      <c r="C12" s="14"/>
      <c r="D12" s="14"/>
      <c r="E12" s="14"/>
      <c r="F12" s="14"/>
      <c r="G12" s="14"/>
      <c r="H12" s="14"/>
    </row>
    <row r="13" spans="1:18" s="7" customFormat="1" ht="15" customHeight="1">
      <c r="A13" s="380"/>
      <c r="C13" s="565"/>
      <c r="D13" s="565"/>
      <c r="E13" s="565"/>
      <c r="F13" s="565"/>
      <c r="G13" s="565"/>
      <c r="H13" s="565"/>
    </row>
    <row r="14" spans="1:18" s="7" customFormat="1" ht="15" customHeight="1">
      <c r="C14" s="148"/>
      <c r="D14" s="148"/>
      <c r="E14" s="148"/>
      <c r="F14" s="148"/>
      <c r="G14" s="148"/>
      <c r="H14" s="148"/>
    </row>
    <row r="15" spans="1:18" s="7" customFormat="1" ht="15" customHeight="1">
      <c r="C15" s="8"/>
      <c r="D15" s="119"/>
      <c r="E15" s="120"/>
      <c r="F15" s="120"/>
      <c r="G15" s="120"/>
      <c r="H15" s="120"/>
    </row>
    <row r="16" spans="1:18" s="7" customFormat="1" ht="15" customHeight="1">
      <c r="C16" s="8"/>
      <c r="D16" s="43"/>
      <c r="E16" s="94"/>
      <c r="F16" s="94"/>
      <c r="G16" s="94"/>
      <c r="H16" s="94"/>
    </row>
    <row r="17" spans="2:21" s="7" customFormat="1" ht="15" customHeight="1">
      <c r="B17" s="43"/>
      <c r="C17" s="94"/>
      <c r="D17" s="94"/>
      <c r="E17" s="94"/>
      <c r="F17" s="94"/>
      <c r="G17" s="94"/>
      <c r="H17" s="94"/>
      <c r="I17" s="8"/>
      <c r="K17" s="43"/>
      <c r="L17" s="94"/>
      <c r="M17" s="94"/>
      <c r="N17" s="94"/>
      <c r="O17" s="94"/>
      <c r="P17" s="94"/>
      <c r="Q17" s="94"/>
      <c r="R17" s="60"/>
    </row>
    <row r="18" spans="2:21" s="7" customFormat="1" ht="15" customHeight="1">
      <c r="B18" s="119"/>
      <c r="C18" s="120"/>
      <c r="D18" s="120"/>
      <c r="E18" s="120"/>
      <c r="F18" s="120"/>
      <c r="G18" s="120"/>
      <c r="H18" s="120"/>
      <c r="I18" s="8"/>
      <c r="K18" s="8"/>
      <c r="L18" s="8"/>
      <c r="M18" s="8"/>
      <c r="N18" s="8"/>
      <c r="O18" s="8"/>
      <c r="P18" s="8"/>
      <c r="Q18" s="8"/>
      <c r="R18" s="8"/>
    </row>
    <row r="19" spans="2:21" s="7" customFormat="1" ht="15" customHeight="1">
      <c r="B19" s="59"/>
      <c r="C19" s="9"/>
      <c r="D19" s="9"/>
      <c r="E19" s="9"/>
      <c r="F19" s="9"/>
      <c r="G19" s="9"/>
      <c r="H19" s="9"/>
      <c r="I19" s="60"/>
      <c r="K19" s="59"/>
      <c r="L19" s="9"/>
      <c r="M19" s="9"/>
      <c r="N19" s="9"/>
      <c r="O19" s="9"/>
      <c r="P19" s="9"/>
      <c r="Q19" s="9"/>
      <c r="R19" s="60"/>
    </row>
    <row r="20" spans="2:21" s="7" customFormat="1" ht="15" customHeight="1">
      <c r="C20" s="8"/>
      <c r="D20" s="59"/>
      <c r="E20" s="9"/>
      <c r="F20" s="9"/>
      <c r="G20" s="9"/>
      <c r="H20" s="9"/>
      <c r="I20" s="9"/>
      <c r="J20" s="9"/>
      <c r="K20" s="60"/>
      <c r="M20" s="59"/>
      <c r="N20" s="9"/>
      <c r="O20" s="9"/>
      <c r="P20" s="9"/>
      <c r="Q20" s="9"/>
      <c r="R20" s="9"/>
      <c r="S20" s="9"/>
      <c r="T20" s="60"/>
    </row>
    <row r="21" spans="2:21" s="7" customFormat="1" ht="15" customHeight="1">
      <c r="C21" s="8"/>
      <c r="D21" s="8"/>
      <c r="E21" s="8"/>
      <c r="F21" s="8"/>
      <c r="G21" s="8"/>
      <c r="H21" s="8"/>
      <c r="I21" s="8"/>
      <c r="J21" s="8"/>
      <c r="K21" s="8"/>
      <c r="M21" s="8"/>
      <c r="N21" s="8"/>
      <c r="O21" s="8"/>
      <c r="P21" s="8"/>
      <c r="Q21" s="8"/>
      <c r="R21" s="8"/>
      <c r="S21" s="8"/>
      <c r="T21" s="8"/>
    </row>
    <row r="22" spans="2:21" s="7" customFormat="1" ht="15" customHeight="1">
      <c r="C22" s="12"/>
      <c r="D22" s="10"/>
      <c r="E22" s="9"/>
      <c r="F22" s="9"/>
      <c r="G22" s="9"/>
      <c r="H22" s="9"/>
      <c r="I22" s="9"/>
      <c r="J22" s="9"/>
      <c r="K22" s="416"/>
      <c r="M22" s="414"/>
      <c r="N22" s="415"/>
      <c r="O22" s="415"/>
      <c r="P22" s="415"/>
      <c r="Q22" s="415"/>
      <c r="R22" s="415"/>
      <c r="S22" s="415"/>
      <c r="T22" s="416"/>
    </row>
    <row r="23" spans="2:21" s="7" customFormat="1" ht="15" customHeight="1">
      <c r="C23" s="11"/>
      <c r="D23" s="10"/>
      <c r="E23" s="9"/>
      <c r="F23" s="9"/>
      <c r="G23" s="9"/>
      <c r="H23" s="9"/>
      <c r="I23" s="9"/>
      <c r="J23" s="9"/>
      <c r="K23" s="416"/>
      <c r="M23" s="414"/>
      <c r="N23" s="415"/>
      <c r="O23" s="415"/>
      <c r="P23" s="415"/>
      <c r="Q23" s="415"/>
      <c r="R23" s="415"/>
      <c r="S23" s="415"/>
      <c r="T23" s="416"/>
    </row>
    <row r="24" spans="2:21" s="7" customFormat="1" ht="15" customHeight="1">
      <c r="D24" s="8"/>
      <c r="E24" s="8"/>
      <c r="F24" s="8"/>
      <c r="G24" s="8"/>
      <c r="H24" s="8"/>
      <c r="I24" s="8"/>
      <c r="J24" s="8"/>
      <c r="K24" s="8"/>
      <c r="M24" s="8"/>
      <c r="N24" s="8"/>
      <c r="O24" s="8"/>
      <c r="P24" s="8"/>
      <c r="Q24" s="8"/>
      <c r="R24" s="8"/>
      <c r="S24" s="8"/>
      <c r="T24" s="8"/>
    </row>
    <row r="25" spans="2:21" s="7" customFormat="1" ht="15" customHeight="1"/>
    <row r="26" spans="2:21" s="7" customFormat="1" ht="15" customHeight="1">
      <c r="D26" s="414"/>
      <c r="E26" s="415"/>
      <c r="F26" s="415"/>
      <c r="G26" s="415"/>
      <c r="H26" s="415"/>
      <c r="I26" s="415"/>
      <c r="J26" s="415"/>
      <c r="K26" s="416"/>
    </row>
    <row r="27" spans="2:21" s="7" customFormat="1" ht="15" customHeight="1">
      <c r="D27" s="414"/>
      <c r="E27" s="415"/>
      <c r="F27" s="415"/>
      <c r="G27" s="415"/>
      <c r="H27" s="415"/>
      <c r="I27" s="415"/>
      <c r="J27" s="415"/>
      <c r="K27" s="416"/>
    </row>
    <row r="28" spans="2:21" s="7" customFormat="1" ht="15" customHeight="1">
      <c r="D28" s="8"/>
      <c r="E28" s="8"/>
      <c r="F28" s="8"/>
      <c r="G28" s="8"/>
      <c r="H28" s="8"/>
      <c r="I28" s="8"/>
      <c r="J28" s="8"/>
      <c r="K28" s="8"/>
    </row>
    <row r="29" spans="2:21" s="7" customFormat="1" ht="15" customHeight="1"/>
    <row r="30" spans="2:21" s="7" customFormat="1" ht="15" customHeight="1">
      <c r="D30" s="414"/>
      <c r="E30" s="415"/>
      <c r="F30" s="415"/>
      <c r="G30" s="415"/>
      <c r="H30" s="415"/>
      <c r="I30" s="415"/>
      <c r="J30" s="415"/>
      <c r="K30" s="416"/>
      <c r="M30" s="8"/>
      <c r="N30" s="8"/>
      <c r="O30" s="8"/>
      <c r="P30" s="8"/>
      <c r="Q30" s="8"/>
      <c r="R30" s="8"/>
      <c r="S30" s="8"/>
      <c r="T30" s="8"/>
    </row>
    <row r="31" spans="2:21" s="7" customFormat="1" ht="15" customHeight="1">
      <c r="D31" s="414"/>
      <c r="E31" s="415"/>
      <c r="F31" s="415"/>
      <c r="G31" s="415"/>
      <c r="H31" s="415"/>
      <c r="I31" s="415"/>
      <c r="J31" s="415"/>
      <c r="K31" s="416"/>
      <c r="M31" s="8"/>
      <c r="N31" s="8"/>
      <c r="O31" s="8"/>
      <c r="P31" s="8"/>
      <c r="Q31" s="8"/>
      <c r="R31" s="8"/>
      <c r="S31" s="8"/>
      <c r="T31" s="8"/>
      <c r="U31" s="8"/>
    </row>
    <row r="32" spans="2:21" s="7" customFormat="1" ht="15" customHeight="1">
      <c r="D32" s="8"/>
      <c r="E32" s="8"/>
      <c r="F32" s="8"/>
      <c r="G32" s="8"/>
      <c r="H32" s="8"/>
      <c r="I32" s="8"/>
      <c r="J32" s="8"/>
      <c r="K32" s="8"/>
      <c r="M32" s="8"/>
      <c r="N32" s="8"/>
      <c r="O32" s="8"/>
      <c r="P32" s="8"/>
      <c r="Q32" s="8"/>
      <c r="R32" s="8"/>
      <c r="S32" s="8"/>
      <c r="T32" s="8"/>
      <c r="U32" s="8"/>
    </row>
    <row r="33" spans="1:21" s="7" customFormat="1" ht="15" customHeight="1">
      <c r="L33" s="8"/>
      <c r="M33" s="8"/>
      <c r="N33" s="8"/>
      <c r="O33" s="8"/>
      <c r="P33" s="8"/>
      <c r="Q33" s="8"/>
      <c r="R33" s="8"/>
      <c r="S33" s="8"/>
      <c r="T33" s="8"/>
      <c r="U33" s="8"/>
    </row>
    <row r="34" spans="1:21" s="8" customFormat="1" ht="15" customHeight="1">
      <c r="A34" s="7"/>
      <c r="B34" s="7"/>
      <c r="C34" s="7"/>
      <c r="D34" s="414"/>
      <c r="E34" s="415"/>
      <c r="F34" s="415"/>
      <c r="G34" s="415"/>
      <c r="H34" s="415"/>
      <c r="I34" s="415"/>
      <c r="J34" s="415"/>
      <c r="K34" s="416"/>
      <c r="M34" s="7"/>
      <c r="N34" s="7"/>
      <c r="O34" s="7"/>
      <c r="P34" s="7"/>
      <c r="Q34" s="7"/>
      <c r="R34" s="7"/>
      <c r="S34" s="7"/>
      <c r="T34" s="7"/>
    </row>
    <row r="35" spans="1:21" s="8" customFormat="1" ht="15" customHeight="1">
      <c r="A35" s="7"/>
      <c r="B35" s="7"/>
      <c r="C35" s="7"/>
      <c r="D35" s="414"/>
      <c r="E35" s="415"/>
      <c r="F35" s="415"/>
      <c r="G35" s="415"/>
      <c r="H35" s="415"/>
      <c r="I35" s="415"/>
      <c r="J35" s="415"/>
      <c r="K35" s="416"/>
      <c r="U35" s="7"/>
    </row>
    <row r="36" spans="1:21" s="8" customFormat="1" ht="15" customHeight="1">
      <c r="A36" s="346"/>
      <c r="B36" s="7"/>
      <c r="C36" s="7"/>
    </row>
    <row r="37" spans="1:21" s="8" customFormat="1" ht="15" customHeight="1">
      <c r="A37" s="7"/>
      <c r="B37" s="7"/>
      <c r="C37" s="7"/>
      <c r="D37" s="7"/>
      <c r="E37" s="7"/>
      <c r="F37" s="7"/>
      <c r="G37" s="7"/>
      <c r="H37" s="7"/>
      <c r="I37" s="7"/>
      <c r="J37" s="7"/>
      <c r="K37" s="7"/>
      <c r="L37" s="7"/>
      <c r="M37" s="7"/>
      <c r="N37" s="7"/>
      <c r="O37" s="7"/>
      <c r="P37" s="7"/>
      <c r="Q37" s="7"/>
      <c r="R37" s="7"/>
      <c r="S37" s="7"/>
      <c r="T37" s="7"/>
    </row>
    <row r="38" spans="1:21" s="7" customFormat="1" ht="15" customHeight="1">
      <c r="D38" s="414"/>
      <c r="E38" s="415"/>
      <c r="F38" s="415"/>
      <c r="G38" s="415"/>
      <c r="H38" s="415"/>
      <c r="I38" s="415"/>
      <c r="J38" s="415"/>
      <c r="K38" s="416"/>
      <c r="L38" s="8"/>
      <c r="M38" s="8"/>
      <c r="N38" s="8"/>
      <c r="O38" s="8"/>
      <c r="P38" s="8"/>
      <c r="Q38" s="8"/>
      <c r="R38" s="8"/>
      <c r="S38" s="8"/>
      <c r="T38" s="8"/>
    </row>
    <row r="39" spans="1:21" s="8" customFormat="1" ht="15" customHeight="1">
      <c r="A39" s="7"/>
      <c r="B39" s="7"/>
      <c r="C39" s="7"/>
      <c r="D39" s="414"/>
      <c r="E39" s="415"/>
      <c r="F39" s="415"/>
      <c r="G39" s="415"/>
      <c r="H39" s="415"/>
      <c r="I39" s="415"/>
      <c r="J39" s="415"/>
      <c r="K39" s="416"/>
    </row>
    <row r="40" spans="1:21" s="8" customFormat="1" ht="15" customHeight="1">
      <c r="A40" s="7"/>
      <c r="B40" s="7"/>
      <c r="C40" s="7"/>
      <c r="L40" s="7"/>
      <c r="M40" s="7"/>
      <c r="N40" s="7"/>
      <c r="O40" s="7"/>
      <c r="P40" s="7"/>
      <c r="Q40" s="7"/>
      <c r="R40" s="7"/>
      <c r="S40" s="7"/>
      <c r="T40" s="7"/>
    </row>
    <row r="41" spans="1:21" s="7" customFormat="1" ht="15" customHeight="1">
      <c r="A41" s="346"/>
      <c r="G41" s="8"/>
      <c r="H41" s="8"/>
      <c r="I41" s="8"/>
      <c r="J41" s="8"/>
      <c r="K41" s="8"/>
      <c r="L41" s="8"/>
      <c r="M41" s="8"/>
      <c r="N41" s="8"/>
      <c r="O41" s="8"/>
      <c r="P41" s="8"/>
      <c r="Q41" s="8"/>
      <c r="R41" s="8"/>
      <c r="S41" s="8"/>
      <c r="T41" s="8"/>
    </row>
    <row r="42" spans="1:21" s="8" customFormat="1" ht="15" customHeight="1">
      <c r="A42" s="7"/>
      <c r="B42" s="7"/>
      <c r="C42" s="7"/>
      <c r="D42" s="7"/>
      <c r="E42" s="7"/>
      <c r="F42" s="7"/>
    </row>
    <row r="43" spans="1:21" s="8" customFormat="1" ht="15" customHeight="1">
      <c r="A43" s="7"/>
      <c r="B43" s="7"/>
      <c r="C43" s="7"/>
      <c r="D43" s="7"/>
      <c r="E43" s="7"/>
      <c r="F43" s="7"/>
      <c r="G43" s="7"/>
      <c r="H43" s="7"/>
      <c r="I43" s="7"/>
      <c r="J43" s="7"/>
      <c r="K43" s="7"/>
      <c r="L43" s="7"/>
      <c r="M43" s="7"/>
      <c r="N43" s="7"/>
      <c r="O43" s="7"/>
      <c r="P43" s="7"/>
      <c r="Q43" s="7"/>
      <c r="R43" s="7"/>
      <c r="S43" s="7"/>
      <c r="T43" s="7"/>
    </row>
    <row r="44" spans="1:21" s="7" customFormat="1" ht="15" customHeight="1">
      <c r="G44" s="8"/>
      <c r="H44" s="8"/>
      <c r="I44" s="8"/>
      <c r="J44" s="8"/>
      <c r="K44" s="8"/>
      <c r="L44" s="8"/>
      <c r="M44" s="8"/>
      <c r="N44" s="8"/>
      <c r="O44" s="8"/>
      <c r="P44" s="8"/>
      <c r="Q44" s="8"/>
      <c r="R44" s="8"/>
      <c r="S44" s="8"/>
      <c r="T44" s="8"/>
    </row>
    <row r="45" spans="1:21" s="8" customFormat="1" ht="15" customHeight="1">
      <c r="A45" s="7"/>
      <c r="B45" s="7"/>
      <c r="C45" s="7"/>
      <c r="D45" s="7"/>
      <c r="E45" s="7"/>
      <c r="F45" s="7"/>
    </row>
    <row r="46" spans="1:21" s="8" customFormat="1" ht="15" customHeight="1">
      <c r="A46" s="7"/>
      <c r="B46" s="7"/>
      <c r="C46" s="7"/>
      <c r="D46" s="7"/>
      <c r="E46" s="7"/>
      <c r="F46" s="7"/>
      <c r="G46" s="7"/>
      <c r="H46" s="7"/>
      <c r="I46" s="7"/>
      <c r="J46" s="7"/>
      <c r="K46" s="7"/>
      <c r="L46" s="7"/>
    </row>
    <row r="47" spans="1:21" s="7" customFormat="1" ht="15" customHeight="1">
      <c r="G47" s="8"/>
      <c r="H47" s="8"/>
      <c r="I47" s="8"/>
      <c r="J47" s="8"/>
      <c r="K47" s="8"/>
      <c r="L47" s="8"/>
      <c r="M47" s="8"/>
      <c r="N47" s="8"/>
      <c r="O47" s="8"/>
      <c r="P47" s="8"/>
      <c r="Q47" s="8"/>
      <c r="R47" s="8"/>
      <c r="S47" s="8"/>
      <c r="T47" s="8"/>
      <c r="U47" s="8"/>
    </row>
    <row r="48" spans="1:21" s="8" customFormat="1" ht="15" customHeight="1">
      <c r="A48" s="7"/>
      <c r="B48" s="7"/>
      <c r="C48" s="7"/>
      <c r="D48" s="7"/>
      <c r="E48" s="7"/>
      <c r="F48" s="7"/>
      <c r="M48" s="7"/>
      <c r="N48" s="7"/>
      <c r="O48" s="7"/>
      <c r="P48" s="7"/>
      <c r="Q48" s="7"/>
      <c r="R48" s="7"/>
      <c r="S48" s="7"/>
      <c r="T48" s="7"/>
    </row>
    <row r="49" spans="1:21" s="8" customFormat="1" ht="15" customHeight="1">
      <c r="A49" s="7"/>
      <c r="B49" s="7"/>
      <c r="C49" s="7"/>
      <c r="D49" s="7"/>
      <c r="E49" s="7"/>
      <c r="F49" s="7"/>
      <c r="U49" s="7"/>
    </row>
    <row r="50" spans="1:21" s="8" customFormat="1" ht="15" customHeight="1">
      <c r="A50" s="7"/>
      <c r="B50" s="7"/>
      <c r="C50" s="7"/>
      <c r="D50" s="7"/>
      <c r="E50" s="7"/>
      <c r="F50" s="7"/>
    </row>
    <row r="51" spans="1:21" s="8" customFormat="1" ht="15" customHeight="1">
      <c r="A51" s="7"/>
      <c r="B51" s="7"/>
      <c r="C51" s="7"/>
      <c r="D51" s="7"/>
      <c r="E51" s="7"/>
      <c r="F51" s="7"/>
      <c r="G51" s="7"/>
      <c r="H51" s="7"/>
      <c r="I51" s="7"/>
      <c r="J51" s="7"/>
      <c r="K51" s="7"/>
      <c r="L51" s="7"/>
      <c r="M51" s="7"/>
      <c r="N51" s="7"/>
      <c r="O51" s="7"/>
      <c r="P51" s="7"/>
      <c r="Q51" s="7"/>
      <c r="R51" s="7"/>
      <c r="S51" s="7"/>
      <c r="T51" s="7"/>
    </row>
    <row r="52" spans="1:21" s="7" customFormat="1" ht="15" customHeight="1">
      <c r="G52" s="8"/>
      <c r="H52" s="8"/>
      <c r="I52" s="8"/>
      <c r="J52" s="8"/>
      <c r="K52" s="8"/>
      <c r="L52" s="8"/>
    </row>
    <row r="53" spans="1:21" s="8" customFormat="1" ht="15" customHeight="1">
      <c r="A53" s="7"/>
      <c r="B53" s="7"/>
      <c r="C53" s="7"/>
      <c r="D53" s="7"/>
      <c r="E53" s="7"/>
      <c r="F53" s="7"/>
      <c r="M53" s="7"/>
      <c r="N53" s="7"/>
      <c r="O53" s="7"/>
      <c r="P53" s="7"/>
      <c r="Q53" s="7"/>
      <c r="R53" s="7"/>
      <c r="S53" s="7"/>
      <c r="T53" s="7"/>
      <c r="U53" s="7"/>
    </row>
    <row r="54" spans="1:21" s="8" customFormat="1" ht="15" customHeight="1">
      <c r="A54" s="7"/>
      <c r="B54" s="7"/>
      <c r="C54" s="7"/>
      <c r="D54" s="7"/>
      <c r="E54" s="7"/>
      <c r="F54" s="7"/>
      <c r="G54" s="7"/>
      <c r="H54" s="7"/>
      <c r="I54" s="7"/>
      <c r="J54" s="7"/>
      <c r="K54" s="7"/>
      <c r="L54" s="7"/>
      <c r="M54" s="7"/>
      <c r="N54" s="7"/>
      <c r="O54" s="7"/>
      <c r="P54" s="7"/>
      <c r="Q54" s="7"/>
      <c r="R54" s="7"/>
      <c r="S54" s="7"/>
      <c r="T54" s="7"/>
      <c r="U54" s="7"/>
    </row>
    <row r="55" spans="1:21" s="7" customFormat="1" ht="15" customHeight="1"/>
    <row r="56" spans="1:21" s="7" customFormat="1" ht="15" customHeight="1"/>
    <row r="57" spans="1:21" s="7" customFormat="1" ht="15" customHeight="1">
      <c r="M57" s="8"/>
      <c r="N57" s="8"/>
      <c r="O57" s="8"/>
      <c r="P57" s="8"/>
      <c r="Q57" s="8"/>
      <c r="R57" s="8"/>
      <c r="S57" s="8"/>
      <c r="T57" s="8"/>
    </row>
    <row r="58" spans="1:21" s="7" customFormat="1" ht="15" customHeight="1">
      <c r="U58" s="8"/>
    </row>
    <row r="59" spans="1:21" s="7" customFormat="1" ht="15" customHeight="1">
      <c r="M59" s="8"/>
      <c r="N59" s="8"/>
      <c r="O59" s="8"/>
      <c r="P59" s="8"/>
      <c r="Q59" s="8"/>
      <c r="R59" s="8"/>
      <c r="S59" s="8"/>
      <c r="T59" s="8"/>
    </row>
    <row r="60" spans="1:21" s="7" customFormat="1" ht="15" customHeight="1">
      <c r="G60" s="8"/>
      <c r="H60" s="8"/>
      <c r="I60" s="8"/>
      <c r="J60" s="8"/>
      <c r="K60" s="8"/>
      <c r="L60" s="8"/>
      <c r="M60" s="8"/>
      <c r="N60" s="8"/>
      <c r="O60" s="8"/>
      <c r="P60" s="8"/>
      <c r="Q60" s="8"/>
      <c r="R60" s="8"/>
      <c r="S60" s="8"/>
      <c r="T60" s="8"/>
      <c r="U60" s="8"/>
    </row>
    <row r="61" spans="1:21" s="8" customFormat="1" ht="15" customHeight="1">
      <c r="A61" s="7"/>
      <c r="B61" s="7"/>
      <c r="C61" s="7"/>
      <c r="D61" s="7"/>
      <c r="E61" s="7"/>
      <c r="F61" s="7"/>
      <c r="G61" s="7"/>
      <c r="H61" s="7"/>
      <c r="I61" s="7"/>
      <c r="J61" s="7"/>
      <c r="K61" s="7"/>
      <c r="L61" s="7"/>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row>
    <row r="64" spans="1:21" s="8" customFormat="1" ht="15" customHeight="1">
      <c r="A64" s="7"/>
      <c r="B64" s="7"/>
      <c r="C64" s="7"/>
      <c r="D64" s="7"/>
      <c r="E64" s="7"/>
      <c r="F64" s="7"/>
      <c r="M64" s="7"/>
      <c r="N64" s="7"/>
      <c r="O64" s="7"/>
      <c r="P64" s="7"/>
      <c r="Q64" s="7"/>
      <c r="R64" s="7"/>
      <c r="S64" s="7"/>
      <c r="T64" s="7"/>
    </row>
    <row r="65" spans="1:21" s="8" customFormat="1" ht="15" customHeight="1">
      <c r="A65" s="7"/>
      <c r="B65" s="7"/>
      <c r="C65" s="7"/>
      <c r="D65" s="7"/>
      <c r="E65" s="7"/>
      <c r="F65" s="7"/>
      <c r="M65" s="7"/>
      <c r="N65" s="7"/>
      <c r="O65" s="7"/>
      <c r="P65" s="7"/>
      <c r="Q65" s="7"/>
      <c r="R65" s="7"/>
      <c r="S65" s="7"/>
      <c r="T65" s="7"/>
      <c r="U65" s="7"/>
    </row>
    <row r="66" spans="1:21" s="8" customFormat="1" ht="15" customHeight="1">
      <c r="A66" s="7"/>
      <c r="B66" s="7"/>
      <c r="C66" s="7"/>
      <c r="D66" s="7"/>
      <c r="E66" s="7"/>
      <c r="F66" s="7"/>
      <c r="M66" s="7"/>
      <c r="N66" s="7"/>
      <c r="O66" s="7"/>
      <c r="P66" s="7"/>
      <c r="Q66" s="7"/>
      <c r="R66" s="7"/>
      <c r="S66" s="7"/>
      <c r="T66" s="7"/>
      <c r="U66" s="7"/>
    </row>
    <row r="67" spans="1:21" s="8" customFormat="1" ht="15" customHeight="1">
      <c r="A67" s="7"/>
      <c r="B67" s="7"/>
      <c r="C67" s="7"/>
      <c r="D67" s="7"/>
      <c r="E67" s="7"/>
      <c r="F67" s="7"/>
      <c r="G67" s="7"/>
      <c r="H67" s="7"/>
      <c r="I67" s="7"/>
      <c r="J67" s="7"/>
      <c r="K67" s="7"/>
      <c r="L67" s="7"/>
      <c r="M67" s="7"/>
      <c r="N67" s="7"/>
      <c r="O67" s="7"/>
      <c r="P67" s="7"/>
      <c r="Q67" s="7"/>
      <c r="R67" s="7"/>
      <c r="S67" s="7"/>
      <c r="T67" s="7"/>
      <c r="U67" s="7"/>
    </row>
    <row r="68" spans="1:21" s="7" customFormat="1" ht="15" customHeight="1"/>
    <row r="69" spans="1:21" s="7" customFormat="1" ht="15" customHeight="1"/>
    <row r="70" spans="1:21" s="7" customFormat="1" ht="15" customHeight="1">
      <c r="M70" s="8"/>
      <c r="N70" s="8"/>
      <c r="O70" s="8"/>
      <c r="P70" s="8"/>
      <c r="Q70" s="8"/>
      <c r="R70" s="8"/>
      <c r="S70" s="8"/>
      <c r="T70" s="8"/>
    </row>
    <row r="71" spans="1:21" s="7" customFormat="1" ht="15" customHeight="1">
      <c r="U71" s="8"/>
    </row>
    <row r="72" spans="1:21" s="7" customFormat="1" ht="15" customHeight="1">
      <c r="M72" s="8"/>
      <c r="N72" s="8"/>
      <c r="O72" s="8"/>
      <c r="P72" s="8"/>
      <c r="Q72" s="8"/>
      <c r="R72" s="8"/>
      <c r="S72" s="8"/>
      <c r="T72" s="8"/>
    </row>
    <row r="73" spans="1:21" s="7" customFormat="1" ht="15" customHeight="1">
      <c r="G73" s="8"/>
      <c r="H73" s="8"/>
      <c r="I73" s="8"/>
      <c r="J73" s="8"/>
      <c r="K73" s="8"/>
      <c r="L73" s="8"/>
      <c r="U73" s="8"/>
    </row>
    <row r="74" spans="1:21" s="8" customFormat="1" ht="15" customHeight="1">
      <c r="A74" s="7"/>
      <c r="B74" s="7"/>
      <c r="C74" s="7"/>
      <c r="D74" s="7"/>
      <c r="E74" s="7"/>
      <c r="F74" s="7"/>
      <c r="G74" s="7"/>
      <c r="H74" s="7"/>
      <c r="I74" s="7"/>
      <c r="J74" s="7"/>
      <c r="K74" s="7"/>
      <c r="L74" s="7"/>
      <c r="U74" s="7"/>
    </row>
    <row r="75" spans="1:21" s="7" customFormat="1" ht="15" customHeight="1">
      <c r="G75" s="8"/>
      <c r="H75" s="8"/>
      <c r="I75" s="8"/>
      <c r="J75" s="8"/>
      <c r="K75" s="8"/>
      <c r="L75" s="8"/>
      <c r="M75" s="8"/>
      <c r="N75" s="8"/>
      <c r="O75" s="8"/>
      <c r="P75" s="8"/>
      <c r="Q75" s="8"/>
      <c r="R75" s="8"/>
      <c r="S75" s="8"/>
      <c r="T75" s="8"/>
      <c r="U75" s="8"/>
    </row>
    <row r="76" spans="1:21" s="8" customFormat="1" ht="15" customHeight="1">
      <c r="A76" s="7"/>
      <c r="B76" s="7"/>
      <c r="C76" s="7"/>
      <c r="D76" s="7"/>
      <c r="E76" s="7"/>
      <c r="F76" s="7"/>
      <c r="G76" s="7"/>
      <c r="H76" s="7"/>
      <c r="I76" s="7"/>
      <c r="J76" s="7"/>
      <c r="K76" s="7"/>
      <c r="L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row r="84" spans="1:21" s="7" customFormat="1" ht="15" customHeight="1"/>
    <row r="85" spans="1:21" s="7" customFormat="1" ht="15" customHeight="1"/>
    <row r="86" spans="1:21" s="7" customFormat="1" ht="15" customHeight="1"/>
    <row r="87" spans="1:21" s="7" customFormat="1" ht="15" customHeight="1"/>
    <row r="88" spans="1:21" s="7" customFormat="1" ht="15" customHeight="1">
      <c r="M88" s="8"/>
      <c r="N88" s="8"/>
      <c r="O88" s="8"/>
      <c r="P88" s="8"/>
      <c r="Q88" s="8"/>
      <c r="R88" s="8"/>
      <c r="S88" s="8"/>
      <c r="T88" s="8"/>
    </row>
    <row r="89" spans="1:21" s="7" customFormat="1" ht="15" customHeight="1">
      <c r="M89" s="8"/>
      <c r="N89" s="8"/>
      <c r="O89" s="8"/>
      <c r="P89" s="8"/>
      <c r="Q89" s="8"/>
      <c r="R89" s="8"/>
      <c r="S89" s="8"/>
      <c r="T89" s="8"/>
      <c r="U89" s="8"/>
    </row>
    <row r="90" spans="1:21" s="7" customFormat="1" ht="15" customHeight="1">
      <c r="M90" s="8"/>
      <c r="N90" s="8"/>
      <c r="O90" s="8"/>
      <c r="P90" s="8"/>
      <c r="Q90" s="8"/>
      <c r="R90" s="8"/>
      <c r="S90" s="8"/>
      <c r="T90" s="8"/>
      <c r="U90" s="8"/>
    </row>
    <row r="91" spans="1:21" s="7" customFormat="1" ht="15" customHeight="1">
      <c r="G91" s="8"/>
      <c r="H91" s="8"/>
      <c r="I91" s="8"/>
      <c r="J91" s="8"/>
      <c r="K91" s="8"/>
      <c r="L91" s="8"/>
      <c r="M91" s="8"/>
      <c r="N91" s="8"/>
      <c r="O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sheetData>
  <sheetProtection algorithmName="SHA-512" hashValue="c2D3XSjFYhtkNP1EeRdbFyzabbd9dIzX0QJyK44vxcuni9p3are/u/ng+baHIYsUetR38kqUkVggvYdIw70KoQ==" saltValue="G6cAyvWlSKYE4l2SR35bqw==" spinCount="100000" sheet="1" objects="1" scenarios="1" selectLockedCells="1"/>
  <mergeCells count="21">
    <mergeCell ref="C7:E7"/>
    <mergeCell ref="M22:M23"/>
    <mergeCell ref="N22:S23"/>
    <mergeCell ref="T22:T23"/>
    <mergeCell ref="C10:K10"/>
    <mergeCell ref="K22:K23"/>
    <mergeCell ref="C11:H11"/>
    <mergeCell ref="C13:H13"/>
    <mergeCell ref="H7:O8"/>
    <mergeCell ref="D26:D27"/>
    <mergeCell ref="E26:J27"/>
    <mergeCell ref="K26:K27"/>
    <mergeCell ref="D38:D39"/>
    <mergeCell ref="E38:J39"/>
    <mergeCell ref="K38:K39"/>
    <mergeCell ref="D30:D31"/>
    <mergeCell ref="E30:J31"/>
    <mergeCell ref="K30:K31"/>
    <mergeCell ref="D34:D35"/>
    <mergeCell ref="E34:J35"/>
    <mergeCell ref="K34:K35"/>
  </mergeCells>
  <hyperlinks>
    <hyperlink ref="E4" location="'Output overview'!A1" display="OUTPUT" xr:uid="{B949D64F-3630-4738-AFB6-95D61DE11AEB}"/>
    <hyperlink ref="G4" location="'Appendix overview'!A1" display="APPENDIX" xr:uid="{6EBE80E9-8DB9-4570-9AA0-8715C329DE8B}"/>
    <hyperlink ref="I4" location="'Legal caveat'!A1" display="LEGAL CAVEAT" xr:uid="{19A558C1-1672-4D0D-983C-4103248FD8EB}"/>
    <hyperlink ref="C4" location="'Analytical input overview'!A1" display="ANALYTICAL INPUTS" xr:uid="{0823E9C1-ADBC-4E39-9ED3-E1E94AAC6014}"/>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A61A1-E7B0-42A7-ABB1-3CC42E135DCA}">
  <dimension ref="A1:R230"/>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18" s="99" customFormat="1" ht="65.150000000000006" customHeight="1">
      <c r="C1" s="98"/>
      <c r="D1" s="98"/>
      <c r="N1" s="125" t="s">
        <v>175</v>
      </c>
    </row>
    <row r="2" spans="3:18" s="101" customFormat="1" ht="14.15" customHeight="1">
      <c r="C2" s="100"/>
      <c r="D2" s="100"/>
    </row>
    <row r="3" spans="3:18" ht="2.15" customHeight="1">
      <c r="C3" s="23"/>
      <c r="D3" s="22"/>
    </row>
    <row r="4" spans="3:18" s="21" customFormat="1" ht="13.5" customHeight="1">
      <c r="C4" s="350" t="s">
        <v>16</v>
      </c>
      <c r="E4" s="350" t="s">
        <v>15</v>
      </c>
      <c r="G4" s="350" t="s">
        <v>14</v>
      </c>
      <c r="I4" s="350" t="s">
        <v>13</v>
      </c>
      <c r="K4" s="82"/>
    </row>
    <row r="5" spans="3:18" ht="5.25" customHeight="1"/>
    <row r="6" spans="3:18" ht="15" customHeight="1">
      <c r="J6" s="20"/>
    </row>
    <row r="7" spans="3:18" ht="24.9" customHeight="1"/>
    <row r="8" spans="3:18" ht="31.5">
      <c r="C8" s="18" t="s">
        <v>18</v>
      </c>
      <c r="E8" s="2"/>
    </row>
    <row r="9" spans="3:18" ht="14.15" customHeight="1">
      <c r="E9" s="2"/>
    </row>
    <row r="10" spans="3:18" ht="18.649999999999999" customHeight="1">
      <c r="C10" s="422" t="s">
        <v>142</v>
      </c>
      <c r="D10" s="422"/>
      <c r="E10" s="422"/>
      <c r="F10" s="422"/>
      <c r="G10" s="236"/>
      <c r="H10" s="236"/>
      <c r="I10" s="28"/>
      <c r="J10" s="28"/>
      <c r="K10" s="28"/>
      <c r="L10" s="27" t="s">
        <v>17</v>
      </c>
      <c r="M10" s="27"/>
      <c r="N10" s="195"/>
    </row>
    <row r="11" spans="3:18" ht="249" customHeight="1">
      <c r="C11" s="422"/>
      <c r="D11" s="422"/>
      <c r="E11" s="422"/>
      <c r="F11" s="422"/>
      <c r="G11" s="236"/>
      <c r="H11" s="236"/>
      <c r="I11" s="28"/>
      <c r="J11" s="28"/>
      <c r="K11" s="28"/>
    </row>
    <row r="12" spans="3:18" ht="6" customHeight="1">
      <c r="C12" s="422"/>
      <c r="D12" s="422"/>
      <c r="E12" s="422"/>
      <c r="F12" s="422"/>
      <c r="G12" s="67"/>
      <c r="H12" s="67"/>
      <c r="I12" s="67"/>
    </row>
    <row r="13" spans="3:18" ht="6" customHeight="1">
      <c r="C13" s="422"/>
      <c r="D13" s="422"/>
      <c r="E13" s="422"/>
      <c r="F13" s="422"/>
      <c r="G13" s="67"/>
      <c r="H13" s="67"/>
      <c r="I13" s="67"/>
    </row>
    <row r="14" spans="3:18" ht="18.649999999999999" customHeight="1">
      <c r="C14" s="422"/>
      <c r="D14" s="422"/>
      <c r="E14" s="422"/>
      <c r="F14" s="422"/>
      <c r="N14" s="26"/>
    </row>
    <row r="15" spans="3:18" ht="18.649999999999999" customHeight="1">
      <c r="C15" s="92" t="s">
        <v>50</v>
      </c>
      <c r="D15" s="96"/>
      <c r="E15" s="420"/>
      <c r="F15" s="420"/>
      <c r="G15" s="420"/>
      <c r="H15" s="420"/>
      <c r="I15" s="420"/>
      <c r="J15" s="420"/>
      <c r="K15" s="421"/>
      <c r="O15" s="420"/>
      <c r="P15" s="420"/>
      <c r="Q15" s="420"/>
      <c r="R15" s="421"/>
    </row>
    <row r="16" spans="3:18" ht="18.649999999999999" customHeight="1">
      <c r="C16" s="384" t="s">
        <v>29</v>
      </c>
      <c r="D16" s="96"/>
      <c r="E16" s="420"/>
      <c r="F16" s="420"/>
      <c r="G16" s="420"/>
      <c r="H16" s="420"/>
      <c r="I16" s="420"/>
      <c r="J16" s="420"/>
      <c r="K16" s="421"/>
      <c r="O16" s="420"/>
      <c r="P16" s="420"/>
      <c r="Q16" s="420"/>
      <c r="R16" s="421"/>
    </row>
    <row r="17" spans="1:18" s="83" customFormat="1" ht="18.649999999999999" customHeight="1">
      <c r="C17" s="89"/>
      <c r="D17" s="112"/>
      <c r="E17" s="113"/>
      <c r="F17" s="113"/>
      <c r="G17" s="113"/>
      <c r="H17" s="113"/>
      <c r="I17" s="113"/>
      <c r="J17" s="113"/>
      <c r="K17" s="89"/>
      <c r="O17" s="89"/>
      <c r="P17" s="89"/>
      <c r="Q17" s="89"/>
      <c r="R17" s="89"/>
    </row>
    <row r="18" spans="1:18" s="83" customFormat="1" ht="18.649999999999999" customHeight="1">
      <c r="C18" s="89"/>
      <c r="D18" s="89"/>
      <c r="E18" s="89"/>
      <c r="F18" s="89"/>
      <c r="G18" s="89"/>
      <c r="H18" s="89"/>
      <c r="I18" s="89"/>
      <c r="J18" s="89"/>
      <c r="K18" s="89"/>
      <c r="M18" s="89"/>
      <c r="N18" s="25"/>
      <c r="O18" s="89"/>
      <c r="P18" s="89"/>
      <c r="Q18" s="89"/>
    </row>
    <row r="19" spans="1:18" s="83" customFormat="1" ht="18.649999999999999" customHeight="1">
      <c r="C19" s="84"/>
      <c r="D19" s="85"/>
      <c r="E19" s="86"/>
      <c r="F19" s="86"/>
      <c r="G19" s="86"/>
      <c r="H19" s="86"/>
      <c r="I19" s="86"/>
      <c r="J19" s="86"/>
      <c r="K19" s="116"/>
      <c r="M19" s="115"/>
      <c r="N19" s="86"/>
      <c r="O19" s="86"/>
      <c r="P19" s="86"/>
      <c r="Q19" s="116"/>
    </row>
    <row r="20" spans="1:18" s="7" customFormat="1" ht="15" customHeight="1">
      <c r="C20" s="11"/>
      <c r="D20" s="10"/>
      <c r="E20" s="9"/>
      <c r="F20" s="9"/>
      <c r="G20" s="9"/>
      <c r="H20" s="9"/>
      <c r="I20" s="9"/>
      <c r="J20" s="9"/>
      <c r="K20" s="60"/>
      <c r="M20" s="59"/>
      <c r="N20" s="9"/>
      <c r="O20" s="9"/>
      <c r="P20" s="9"/>
      <c r="Q20" s="60"/>
    </row>
    <row r="21" spans="1:18" s="7" customFormat="1" ht="15" customHeight="1">
      <c r="D21" s="8"/>
      <c r="E21" s="8"/>
      <c r="F21" s="8"/>
      <c r="G21" s="8"/>
      <c r="H21" s="8"/>
      <c r="I21" s="8"/>
      <c r="J21" s="8"/>
      <c r="K21" s="8"/>
      <c r="M21" s="8"/>
      <c r="N21" s="8"/>
      <c r="O21" s="8"/>
      <c r="P21" s="8"/>
      <c r="Q21" s="8"/>
    </row>
    <row r="22" spans="1:18" s="7" customFormat="1" ht="15" customHeight="1"/>
    <row r="23" spans="1:18" s="7" customFormat="1" ht="15" customHeight="1">
      <c r="D23" s="414"/>
      <c r="E23" s="97"/>
      <c r="F23" s="9"/>
      <c r="G23" s="9"/>
      <c r="H23" s="9"/>
      <c r="I23" s="9"/>
      <c r="J23" s="9"/>
      <c r="K23" s="416"/>
    </row>
    <row r="24" spans="1:18" s="7" customFormat="1" ht="15" customHeight="1">
      <c r="B24" s="97"/>
      <c r="D24" s="414"/>
      <c r="E24" s="9"/>
      <c r="F24" s="9"/>
      <c r="G24" s="9"/>
      <c r="H24" s="9"/>
      <c r="I24" s="9"/>
      <c r="J24" s="9"/>
      <c r="K24" s="416"/>
    </row>
    <row r="25" spans="1:18" s="7" customFormat="1" ht="15" customHeight="1">
      <c r="D25" s="8"/>
      <c r="E25" s="8"/>
      <c r="F25" s="8"/>
      <c r="G25" s="8"/>
      <c r="H25" s="8"/>
      <c r="I25" s="8"/>
      <c r="J25" s="8"/>
      <c r="K25" s="8"/>
    </row>
    <row r="26" spans="1:18" s="7" customFormat="1" ht="15" customHeight="1"/>
    <row r="27" spans="1:18" s="7" customFormat="1" ht="15" customHeight="1">
      <c r="D27" s="414"/>
      <c r="E27" s="415"/>
      <c r="F27" s="415"/>
      <c r="G27" s="415"/>
      <c r="H27" s="415"/>
      <c r="I27" s="415"/>
      <c r="J27" s="415"/>
      <c r="K27" s="416"/>
      <c r="M27" s="8"/>
      <c r="N27" s="8"/>
      <c r="O27" s="8"/>
      <c r="P27" s="8"/>
      <c r="Q27" s="8"/>
    </row>
    <row r="28" spans="1:18" s="7" customFormat="1" ht="15" customHeight="1">
      <c r="D28" s="414"/>
      <c r="E28" s="415"/>
      <c r="F28" s="415"/>
      <c r="G28" s="415"/>
      <c r="H28" s="415"/>
      <c r="I28" s="415"/>
      <c r="J28" s="415"/>
      <c r="K28" s="416"/>
      <c r="M28" s="8"/>
      <c r="N28" s="8"/>
      <c r="O28" s="8"/>
      <c r="P28" s="8"/>
      <c r="Q28" s="8"/>
      <c r="R28" s="8"/>
    </row>
    <row r="29" spans="1:18" s="7" customFormat="1" ht="15" customHeight="1">
      <c r="D29" s="8"/>
      <c r="E29" s="8"/>
      <c r="F29" s="8"/>
      <c r="G29" s="8"/>
      <c r="H29" s="8"/>
      <c r="I29" s="8"/>
      <c r="J29" s="8"/>
      <c r="K29" s="8"/>
      <c r="M29" s="8"/>
      <c r="N29" s="8"/>
      <c r="O29" s="8"/>
      <c r="P29" s="8"/>
      <c r="Q29" s="8"/>
      <c r="R29" s="8"/>
    </row>
    <row r="30" spans="1:18" s="7" customFormat="1" ht="15" customHeight="1">
      <c r="L30" s="8"/>
      <c r="M30" s="8"/>
      <c r="N30" s="8"/>
      <c r="O30" s="8"/>
      <c r="P30" s="8"/>
      <c r="Q30" s="8"/>
      <c r="R30" s="8"/>
    </row>
    <row r="31" spans="1:18" s="8" customFormat="1" ht="15" customHeight="1">
      <c r="A31" s="7"/>
      <c r="B31" s="7"/>
      <c r="C31" s="7"/>
      <c r="D31" s="414"/>
      <c r="E31" s="415"/>
      <c r="F31" s="415"/>
      <c r="G31" s="415"/>
      <c r="H31" s="415"/>
      <c r="I31" s="415"/>
      <c r="J31" s="415"/>
      <c r="K31" s="416"/>
      <c r="M31" s="7"/>
      <c r="N31" s="7"/>
      <c r="O31" s="7"/>
      <c r="P31" s="7"/>
      <c r="Q31" s="7"/>
    </row>
    <row r="32" spans="1:18" s="8" customFormat="1" ht="15" customHeight="1">
      <c r="A32" s="7"/>
      <c r="B32" s="7"/>
      <c r="C32" s="7"/>
      <c r="D32" s="414"/>
      <c r="E32" s="415"/>
      <c r="F32" s="415"/>
      <c r="G32" s="415"/>
      <c r="H32" s="415"/>
      <c r="I32" s="415"/>
      <c r="J32" s="415"/>
      <c r="K32" s="416"/>
      <c r="R32" s="7"/>
    </row>
    <row r="33" spans="1:18" s="8" customFormat="1" ht="15" customHeight="1">
      <c r="A33" s="7"/>
      <c r="B33" s="7"/>
      <c r="C33" s="7"/>
    </row>
    <row r="34" spans="1:18" s="8" customFormat="1" ht="15" customHeight="1">
      <c r="A34" s="7"/>
      <c r="B34" s="7"/>
      <c r="C34" s="7"/>
      <c r="D34" s="7"/>
      <c r="E34" s="7"/>
      <c r="F34" s="7"/>
      <c r="G34" s="7"/>
      <c r="H34" s="7"/>
      <c r="I34" s="7"/>
      <c r="J34" s="7"/>
      <c r="K34" s="7"/>
      <c r="L34" s="7"/>
      <c r="M34" s="7"/>
      <c r="N34" s="7"/>
      <c r="O34" s="7"/>
      <c r="P34" s="7"/>
      <c r="Q34" s="7"/>
    </row>
    <row r="35" spans="1:18" s="7" customFormat="1" ht="15" customHeight="1">
      <c r="D35" s="414"/>
      <c r="E35" s="415"/>
      <c r="F35" s="415"/>
      <c r="G35" s="415"/>
      <c r="H35" s="415"/>
      <c r="I35" s="415"/>
      <c r="J35" s="415"/>
      <c r="K35" s="416"/>
      <c r="L35" s="8"/>
      <c r="M35" s="8"/>
      <c r="N35" s="8"/>
      <c r="O35" s="8"/>
      <c r="P35" s="8"/>
      <c r="Q35" s="8"/>
    </row>
    <row r="36" spans="1:18" s="8" customFormat="1" ht="15" customHeight="1">
      <c r="A36" s="7"/>
      <c r="B36" s="7"/>
      <c r="C36" s="7"/>
      <c r="D36" s="414"/>
      <c r="E36" s="415"/>
      <c r="F36" s="415"/>
      <c r="G36" s="415"/>
      <c r="H36" s="415"/>
      <c r="I36" s="415"/>
      <c r="J36" s="415"/>
      <c r="K36" s="416"/>
    </row>
    <row r="37" spans="1:18" s="8" customFormat="1" ht="15" customHeight="1">
      <c r="A37" s="7"/>
      <c r="B37" s="7"/>
      <c r="C37" s="7"/>
      <c r="L37" s="7"/>
      <c r="M37" s="7"/>
      <c r="N37" s="7"/>
      <c r="O37" s="7"/>
      <c r="P37" s="7"/>
      <c r="Q37" s="7"/>
    </row>
    <row r="38" spans="1:18" s="7" customFormat="1" ht="15" customHeight="1">
      <c r="A38" s="346"/>
      <c r="G38" s="8"/>
      <c r="H38" s="8"/>
      <c r="I38" s="8"/>
      <c r="J38" s="8"/>
      <c r="K38" s="8"/>
      <c r="L38" s="8"/>
      <c r="M38" s="8"/>
      <c r="N38" s="8"/>
      <c r="O38" s="8"/>
      <c r="P38" s="8"/>
      <c r="Q38" s="8"/>
    </row>
    <row r="39" spans="1:18" s="8" customFormat="1" ht="15" customHeight="1">
      <c r="A39" s="346"/>
      <c r="B39" s="7"/>
      <c r="C39" s="7"/>
      <c r="D39" s="7"/>
      <c r="E39" s="7"/>
      <c r="F39" s="7"/>
    </row>
    <row r="40" spans="1:18" s="8" customFormat="1" ht="15" customHeight="1">
      <c r="A40" s="346"/>
      <c r="B40" s="7"/>
      <c r="C40" s="7"/>
      <c r="D40" s="7"/>
      <c r="E40" s="7"/>
      <c r="F40" s="7"/>
      <c r="G40" s="7"/>
      <c r="H40" s="7"/>
      <c r="I40" s="7"/>
      <c r="J40" s="7"/>
      <c r="K40" s="7"/>
      <c r="L40" s="7"/>
      <c r="M40" s="7"/>
      <c r="N40" s="7"/>
      <c r="O40" s="7"/>
      <c r="P40" s="7"/>
      <c r="Q40" s="7"/>
    </row>
    <row r="41" spans="1:18" s="7" customFormat="1" ht="15" customHeight="1">
      <c r="G41" s="8"/>
      <c r="H41" s="8"/>
      <c r="I41" s="8"/>
      <c r="J41" s="8"/>
      <c r="K41" s="8"/>
      <c r="L41" s="8"/>
      <c r="M41" s="8"/>
      <c r="N41" s="8"/>
      <c r="O41" s="8"/>
      <c r="P41" s="8"/>
      <c r="Q41" s="8"/>
    </row>
    <row r="42" spans="1:18" s="8" customFormat="1" ht="15" customHeight="1">
      <c r="A42" s="7"/>
      <c r="B42" s="7"/>
      <c r="C42" s="7"/>
      <c r="D42" s="7"/>
      <c r="E42" s="7"/>
      <c r="F42" s="7"/>
    </row>
    <row r="43" spans="1:18" s="8" customFormat="1" ht="15" customHeight="1">
      <c r="A43" s="7"/>
      <c r="B43" s="7"/>
      <c r="C43" s="7"/>
      <c r="D43" s="7"/>
      <c r="E43" s="7"/>
      <c r="F43" s="7"/>
      <c r="G43" s="7"/>
      <c r="H43" s="7"/>
      <c r="I43" s="7"/>
      <c r="J43" s="7"/>
      <c r="K43" s="7"/>
      <c r="L43" s="7"/>
    </row>
    <row r="44" spans="1:18" s="7" customFormat="1" ht="15" customHeight="1">
      <c r="G44" s="8"/>
      <c r="H44" s="8"/>
      <c r="I44" s="8"/>
      <c r="J44" s="8"/>
      <c r="K44" s="8"/>
      <c r="L44" s="8"/>
      <c r="M44" s="8"/>
      <c r="N44" s="8"/>
      <c r="O44" s="8"/>
      <c r="P44" s="8"/>
      <c r="Q44" s="8"/>
      <c r="R44" s="8"/>
    </row>
    <row r="45" spans="1:18" s="8" customFormat="1" ht="15" customHeight="1">
      <c r="A45" s="7"/>
      <c r="B45" s="7"/>
      <c r="C45" s="7"/>
      <c r="D45" s="7"/>
      <c r="E45" s="7"/>
      <c r="F45" s="7"/>
      <c r="M45" s="7"/>
      <c r="N45" s="7"/>
      <c r="O45" s="7"/>
      <c r="P45" s="7"/>
      <c r="Q45" s="7"/>
    </row>
    <row r="46" spans="1:18" s="8" customFormat="1" ht="15" customHeight="1">
      <c r="A46" s="7"/>
      <c r="B46" s="7"/>
      <c r="C46" s="7"/>
      <c r="D46" s="7"/>
      <c r="E46" s="7"/>
      <c r="F46" s="7"/>
      <c r="R46" s="7"/>
    </row>
    <row r="47" spans="1:18" s="8" customFormat="1" ht="15" customHeight="1">
      <c r="A47" s="7"/>
      <c r="B47" s="7"/>
      <c r="C47" s="7"/>
      <c r="D47" s="7"/>
      <c r="E47" s="7"/>
      <c r="F47" s="7"/>
    </row>
    <row r="48" spans="1:18" s="8" customFormat="1" ht="15" customHeight="1">
      <c r="A48" s="7"/>
      <c r="B48" s="7"/>
      <c r="C48" s="7"/>
      <c r="D48" s="7"/>
      <c r="E48" s="7"/>
      <c r="F48" s="7"/>
      <c r="G48" s="7"/>
      <c r="H48" s="7"/>
      <c r="I48" s="7"/>
      <c r="J48" s="7"/>
      <c r="K48" s="7"/>
      <c r="L48" s="7"/>
      <c r="M48" s="7"/>
      <c r="N48" s="7"/>
      <c r="O48" s="7"/>
      <c r="P48" s="7"/>
      <c r="Q48" s="7"/>
    </row>
    <row r="49" spans="1:18" s="7" customFormat="1" ht="15" customHeight="1">
      <c r="G49" s="8"/>
      <c r="H49" s="8"/>
      <c r="I49" s="8"/>
      <c r="J49" s="8"/>
      <c r="K49" s="8"/>
      <c r="L49" s="8"/>
    </row>
    <row r="50" spans="1:18" s="8" customFormat="1" ht="15" customHeight="1">
      <c r="A50" s="7"/>
      <c r="B50" s="7"/>
      <c r="C50" s="7"/>
      <c r="D50" s="7"/>
      <c r="E50" s="7"/>
      <c r="F50" s="7"/>
      <c r="M50" s="7"/>
      <c r="N50" s="7"/>
      <c r="O50" s="7"/>
      <c r="P50" s="7"/>
      <c r="Q50" s="7"/>
      <c r="R50" s="7"/>
    </row>
    <row r="51" spans="1:18" s="8" customFormat="1" ht="15" customHeight="1">
      <c r="A51" s="7"/>
      <c r="B51" s="7"/>
      <c r="C51" s="7"/>
      <c r="D51" s="7"/>
      <c r="E51" s="7"/>
      <c r="F51" s="7"/>
      <c r="G51" s="7"/>
      <c r="H51" s="7"/>
      <c r="I51" s="7"/>
      <c r="J51" s="7"/>
      <c r="K51" s="7"/>
      <c r="L51" s="7"/>
      <c r="M51" s="7"/>
      <c r="N51" s="7"/>
      <c r="O51" s="7"/>
      <c r="P51" s="7"/>
      <c r="Q51" s="7"/>
      <c r="R51" s="7"/>
    </row>
    <row r="52" spans="1:18" s="7" customFormat="1" ht="15" customHeight="1"/>
    <row r="53" spans="1:18" s="7" customFormat="1" ht="15" customHeight="1"/>
    <row r="54" spans="1:18" s="7" customFormat="1" ht="15" customHeight="1">
      <c r="M54" s="8"/>
      <c r="N54" s="8"/>
      <c r="O54" s="8"/>
      <c r="P54" s="8"/>
      <c r="Q54" s="8"/>
    </row>
    <row r="55" spans="1:18" s="7" customFormat="1" ht="15" customHeight="1">
      <c r="R55" s="8"/>
    </row>
    <row r="56" spans="1:18" s="7" customFormat="1" ht="15" customHeight="1">
      <c r="M56" s="8"/>
      <c r="N56" s="8"/>
      <c r="O56" s="8"/>
      <c r="P56" s="8"/>
      <c r="Q56" s="8"/>
    </row>
    <row r="57" spans="1:18" s="7" customFormat="1" ht="15" customHeight="1">
      <c r="G57" s="8"/>
      <c r="H57" s="8"/>
      <c r="I57" s="8"/>
      <c r="J57" s="8"/>
      <c r="K57" s="8"/>
      <c r="L57" s="8"/>
      <c r="M57" s="8"/>
      <c r="N57" s="8"/>
      <c r="O57" s="8"/>
      <c r="P57" s="8"/>
      <c r="Q57" s="8"/>
      <c r="R57" s="8"/>
    </row>
    <row r="58" spans="1:18" s="8" customFormat="1" ht="15" customHeight="1">
      <c r="A58" s="7"/>
      <c r="B58" s="7"/>
      <c r="C58" s="7"/>
      <c r="D58" s="7"/>
      <c r="E58" s="7"/>
      <c r="F58" s="7"/>
      <c r="G58" s="7"/>
      <c r="H58" s="7"/>
      <c r="I58" s="7"/>
      <c r="J58" s="7"/>
      <c r="K58" s="7"/>
      <c r="L58" s="7"/>
    </row>
    <row r="59" spans="1:18" s="7" customFormat="1" ht="15" customHeight="1">
      <c r="A59" s="346"/>
      <c r="G59" s="8"/>
      <c r="H59" s="8"/>
      <c r="I59" s="8"/>
      <c r="J59" s="8"/>
      <c r="K59" s="8"/>
      <c r="L59" s="8"/>
      <c r="M59" s="8"/>
      <c r="N59" s="8"/>
      <c r="O59" s="8"/>
      <c r="P59" s="8"/>
      <c r="Q59" s="8"/>
      <c r="R59" s="8"/>
    </row>
    <row r="60" spans="1:18" s="8" customFormat="1" ht="15" customHeight="1">
      <c r="A60" s="7"/>
      <c r="B60" s="7"/>
      <c r="C60" s="7"/>
      <c r="D60" s="7"/>
      <c r="E60" s="7"/>
      <c r="F60" s="7"/>
    </row>
    <row r="61" spans="1:18" s="8" customFormat="1" ht="15" customHeight="1">
      <c r="A61" s="7"/>
      <c r="B61" s="7"/>
      <c r="C61" s="7"/>
      <c r="D61" s="7"/>
      <c r="E61" s="7"/>
      <c r="F61" s="7"/>
      <c r="M61" s="7"/>
      <c r="N61" s="7"/>
      <c r="O61" s="7"/>
      <c r="P61" s="7"/>
      <c r="Q61" s="7"/>
    </row>
    <row r="62" spans="1:18" s="8" customFormat="1" ht="15" customHeight="1">
      <c r="A62" s="7"/>
      <c r="B62" s="7"/>
      <c r="C62" s="7"/>
      <c r="D62" s="7"/>
      <c r="E62" s="7"/>
      <c r="F62" s="7"/>
      <c r="M62" s="7"/>
      <c r="N62" s="7"/>
      <c r="O62" s="7"/>
      <c r="P62" s="7"/>
      <c r="Q62" s="7"/>
      <c r="R62" s="7"/>
    </row>
    <row r="63" spans="1:18" s="8" customFormat="1" ht="15" customHeight="1">
      <c r="A63" s="7"/>
      <c r="B63" s="7"/>
      <c r="C63" s="7"/>
      <c r="D63" s="7"/>
      <c r="E63" s="7"/>
      <c r="F63" s="7"/>
      <c r="M63" s="7"/>
      <c r="N63" s="7"/>
      <c r="O63" s="7"/>
      <c r="P63" s="7"/>
      <c r="Q63" s="7"/>
      <c r="R63" s="7"/>
    </row>
    <row r="64" spans="1:18" s="8" customFormat="1" ht="15" customHeight="1">
      <c r="A64" s="7"/>
      <c r="B64" s="7"/>
      <c r="C64" s="7"/>
      <c r="D64" s="7"/>
      <c r="E64" s="7"/>
      <c r="F64" s="7"/>
      <c r="G64" s="7"/>
      <c r="H64" s="7"/>
      <c r="I64" s="7"/>
      <c r="J64" s="7"/>
      <c r="K64" s="7"/>
      <c r="L64" s="7"/>
      <c r="M64" s="7"/>
      <c r="N64" s="7"/>
      <c r="O64" s="7"/>
      <c r="P64" s="7"/>
      <c r="Q64" s="7"/>
      <c r="R64" s="7"/>
    </row>
    <row r="65" spans="1:18" s="7" customFormat="1" ht="15" customHeight="1"/>
    <row r="66" spans="1:18" s="7" customFormat="1" ht="15" customHeight="1"/>
    <row r="67" spans="1:18" s="7" customFormat="1" ht="15" customHeight="1">
      <c r="M67" s="8"/>
      <c r="N67" s="8"/>
      <c r="O67" s="8"/>
      <c r="P67" s="8"/>
      <c r="Q67" s="8"/>
    </row>
    <row r="68" spans="1:18" s="7" customFormat="1" ht="15" customHeight="1">
      <c r="R68" s="8"/>
    </row>
    <row r="69" spans="1:18" s="7" customFormat="1" ht="15" customHeight="1">
      <c r="M69" s="8"/>
      <c r="N69" s="8"/>
      <c r="O69" s="8"/>
      <c r="P69" s="8"/>
      <c r="Q69" s="8"/>
    </row>
    <row r="70" spans="1:18" s="7" customFormat="1" ht="15" customHeight="1">
      <c r="G70" s="8"/>
      <c r="H70" s="8"/>
      <c r="I70" s="8"/>
      <c r="J70" s="8"/>
      <c r="K70" s="8"/>
      <c r="L70" s="8"/>
      <c r="R70" s="8"/>
    </row>
    <row r="71" spans="1:18" s="8" customFormat="1" ht="15" customHeight="1">
      <c r="A71" s="7"/>
      <c r="B71" s="7"/>
      <c r="C71" s="7"/>
      <c r="D71" s="7"/>
      <c r="E71" s="7"/>
      <c r="F71" s="7"/>
      <c r="G71" s="7"/>
      <c r="H71" s="7"/>
      <c r="I71" s="7"/>
      <c r="J71" s="7"/>
      <c r="K71" s="7"/>
      <c r="L71" s="7"/>
      <c r="R71" s="7"/>
    </row>
    <row r="72" spans="1:18" s="7" customFormat="1" ht="15" customHeight="1">
      <c r="G72" s="8"/>
      <c r="H72" s="8"/>
      <c r="I72" s="8"/>
      <c r="J72" s="8"/>
      <c r="K72" s="8"/>
      <c r="L72" s="8"/>
      <c r="M72" s="8"/>
      <c r="N72" s="8"/>
      <c r="O72" s="8"/>
      <c r="P72" s="8"/>
      <c r="Q72" s="8"/>
      <c r="R72" s="8"/>
    </row>
    <row r="73" spans="1:18" s="8" customFormat="1" ht="15" customHeight="1">
      <c r="A73" s="7"/>
      <c r="B73" s="7"/>
      <c r="C73" s="7"/>
      <c r="D73" s="7"/>
      <c r="E73" s="7"/>
      <c r="F73" s="7"/>
      <c r="G73" s="7"/>
      <c r="H73" s="7"/>
      <c r="I73" s="7"/>
      <c r="J73" s="7"/>
      <c r="K73" s="7"/>
      <c r="L73" s="7"/>
    </row>
    <row r="74" spans="1:18" s="7" customFormat="1" ht="15" customHeight="1">
      <c r="G74" s="8"/>
      <c r="H74" s="8"/>
      <c r="I74" s="8"/>
      <c r="J74" s="8"/>
      <c r="K74" s="8"/>
      <c r="L74" s="8"/>
      <c r="M74" s="8"/>
      <c r="N74" s="8"/>
      <c r="O74" s="8"/>
      <c r="P74" s="8"/>
      <c r="Q74" s="8"/>
      <c r="R74" s="8"/>
    </row>
    <row r="75" spans="1:18" s="8" customFormat="1" ht="15" customHeight="1">
      <c r="A75" s="7"/>
      <c r="B75" s="7"/>
      <c r="C75" s="7"/>
      <c r="D75" s="7"/>
      <c r="E75" s="7"/>
      <c r="F75" s="7"/>
      <c r="M75" s="7"/>
      <c r="N75" s="7"/>
      <c r="O75" s="7"/>
      <c r="P75" s="7"/>
      <c r="Q75" s="7"/>
    </row>
    <row r="76" spans="1:18" s="8" customFormat="1" ht="15" customHeight="1">
      <c r="A76" s="7"/>
      <c r="B76" s="7"/>
      <c r="C76" s="7"/>
      <c r="D76" s="7"/>
      <c r="E76" s="7"/>
      <c r="F76" s="7"/>
      <c r="M76" s="7"/>
      <c r="N76" s="7"/>
      <c r="O76" s="7"/>
      <c r="P76" s="7"/>
      <c r="Q76" s="7"/>
      <c r="R76" s="7"/>
    </row>
    <row r="77" spans="1:18" s="8" customFormat="1" ht="15" customHeight="1">
      <c r="A77" s="7"/>
      <c r="B77" s="7"/>
      <c r="C77" s="7"/>
      <c r="D77" s="7"/>
      <c r="E77" s="7"/>
      <c r="F77" s="7"/>
      <c r="M77" s="7"/>
      <c r="N77" s="7"/>
      <c r="O77" s="7"/>
      <c r="P77" s="7"/>
      <c r="Q77" s="7"/>
      <c r="R77" s="7"/>
    </row>
    <row r="78" spans="1:18" s="8" customFormat="1" ht="15" customHeight="1">
      <c r="A78" s="7"/>
      <c r="B78" s="7"/>
      <c r="C78" s="7"/>
      <c r="D78" s="7"/>
      <c r="E78" s="7"/>
      <c r="F78" s="7"/>
      <c r="G78" s="7"/>
      <c r="H78" s="7"/>
      <c r="I78" s="7"/>
      <c r="J78" s="7"/>
      <c r="K78" s="7"/>
      <c r="L78" s="7"/>
      <c r="M78" s="7"/>
      <c r="N78" s="7"/>
      <c r="O78" s="7"/>
      <c r="P78" s="7"/>
      <c r="Q78" s="7"/>
      <c r="R78" s="7"/>
    </row>
    <row r="79" spans="1:18" s="7" customFormat="1" ht="15" customHeight="1"/>
    <row r="80" spans="1:18" s="7" customFormat="1" ht="15" customHeight="1"/>
    <row r="81" spans="1:18" s="7" customFormat="1" ht="15" customHeight="1"/>
    <row r="82" spans="1:18" s="7" customFormat="1" ht="15" customHeight="1"/>
    <row r="83" spans="1:18" s="7" customFormat="1" ht="15" customHeight="1"/>
    <row r="84" spans="1:18" s="7" customFormat="1" ht="15" customHeight="1"/>
    <row r="85" spans="1:18" s="7" customFormat="1" ht="15" customHeight="1">
      <c r="M85" s="8"/>
      <c r="N85" s="8"/>
      <c r="O85" s="8"/>
      <c r="P85" s="8"/>
      <c r="Q85" s="8"/>
    </row>
    <row r="86" spans="1:18" s="7" customFormat="1" ht="15" customHeight="1">
      <c r="M86" s="8"/>
      <c r="N86" s="8"/>
      <c r="O86" s="8"/>
      <c r="P86" s="8"/>
      <c r="Q86" s="8"/>
      <c r="R86" s="8"/>
    </row>
    <row r="87" spans="1:18" s="7" customFormat="1" ht="15" customHeight="1">
      <c r="M87" s="8"/>
      <c r="N87" s="8"/>
      <c r="O87" s="8"/>
      <c r="P87" s="8"/>
      <c r="Q87" s="8"/>
      <c r="R87" s="8"/>
    </row>
    <row r="88" spans="1:18" s="7" customFormat="1" ht="15" customHeight="1">
      <c r="G88" s="8"/>
      <c r="H88" s="8"/>
      <c r="I88" s="8"/>
      <c r="J88" s="8"/>
      <c r="K88" s="8"/>
      <c r="L88" s="8"/>
      <c r="M88" s="8"/>
      <c r="N88" s="8"/>
      <c r="O88" s="8"/>
      <c r="P88" s="8"/>
      <c r="Q88" s="8"/>
      <c r="R88" s="8"/>
    </row>
    <row r="89" spans="1:18" s="8" customFormat="1" ht="15" customHeight="1">
      <c r="A89" s="7"/>
      <c r="B89" s="7"/>
      <c r="C89" s="7"/>
      <c r="D89" s="7"/>
      <c r="E89" s="7"/>
      <c r="F89" s="7"/>
      <c r="M89" s="7"/>
      <c r="N89" s="7"/>
      <c r="O89" s="7"/>
      <c r="P89" s="7"/>
      <c r="Q89" s="7"/>
    </row>
    <row r="90" spans="1:18" s="8" customFormat="1" ht="15" customHeight="1">
      <c r="A90" s="7"/>
      <c r="B90" s="7"/>
      <c r="C90" s="7"/>
      <c r="D90" s="7"/>
      <c r="E90" s="7"/>
      <c r="F90" s="7"/>
      <c r="M90" s="7"/>
      <c r="N90" s="7"/>
      <c r="O90" s="7"/>
      <c r="P90" s="7"/>
      <c r="Q90" s="7"/>
      <c r="R90" s="7"/>
    </row>
    <row r="91" spans="1:18" s="8" customFormat="1" ht="15" customHeight="1">
      <c r="A91" s="7"/>
      <c r="B91" s="7"/>
      <c r="C91" s="7"/>
      <c r="D91" s="7"/>
      <c r="E91" s="7"/>
      <c r="F91" s="7"/>
      <c r="M91" s="7"/>
      <c r="N91" s="7"/>
      <c r="O91" s="7"/>
      <c r="P91" s="7"/>
      <c r="Q91" s="7"/>
      <c r="R91" s="7"/>
    </row>
    <row r="92" spans="1:18" s="8" customFormat="1" ht="15" customHeight="1">
      <c r="A92" s="7"/>
      <c r="B92" s="7"/>
      <c r="C92" s="7"/>
      <c r="D92" s="7"/>
      <c r="E92" s="7"/>
      <c r="F92" s="7"/>
      <c r="G92" s="7"/>
      <c r="H92" s="7"/>
      <c r="I92" s="7"/>
      <c r="J92" s="7"/>
      <c r="K92" s="7"/>
      <c r="L92" s="7"/>
      <c r="M92" s="7"/>
      <c r="N92" s="7"/>
      <c r="O92" s="7"/>
      <c r="P92" s="7"/>
      <c r="Q92" s="7"/>
      <c r="R92" s="7"/>
    </row>
    <row r="93" spans="1:18" s="7" customFormat="1" ht="15" customHeight="1"/>
    <row r="94" spans="1:18" s="7" customFormat="1" ht="15" customHeight="1"/>
    <row r="95" spans="1:18" s="7" customFormat="1" ht="15" customHeight="1"/>
    <row r="96" spans="1:18" s="7" customFormat="1"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sheetData>
  <sheetProtection algorithmName="SHA-512" hashValue="VPOv/lnZDyAhHqWnvnqdTnz7F70Uwrgd2hgbzLjjgOoVG3zdrKc8A88NKLOPu64zrMB1lAPfYvsYMUKSvsgAlQ==" saltValue="ltU3QJcx0xZ7ecAR8ffGzg==" spinCount="100000" sheet="1" objects="1" scenarios="1" selectLockedCells="1"/>
  <mergeCells count="16">
    <mergeCell ref="C10:F14"/>
    <mergeCell ref="O15:Q16"/>
    <mergeCell ref="R15:R16"/>
    <mergeCell ref="D35:D36"/>
    <mergeCell ref="E35:J36"/>
    <mergeCell ref="K35:K36"/>
    <mergeCell ref="D23:D24"/>
    <mergeCell ref="K23:K24"/>
    <mergeCell ref="D27:D28"/>
    <mergeCell ref="E27:J28"/>
    <mergeCell ref="K27:K28"/>
    <mergeCell ref="D31:D32"/>
    <mergeCell ref="E31:J32"/>
    <mergeCell ref="K31:K32"/>
    <mergeCell ref="E15:J16"/>
    <mergeCell ref="K15:K16"/>
  </mergeCells>
  <hyperlinks>
    <hyperlink ref="C16" r:id="rId1" xr:uid="{C3A75979-C8E1-440F-B229-05C4C4E7779B}"/>
    <hyperlink ref="E4" location="'Output overview'!A1" display="OUTPUT" xr:uid="{CA83589B-B6A7-4C5F-972D-1E43DBE361DE}"/>
    <hyperlink ref="G4" location="'Appendix overview'!A1" display="APPENDIX" xr:uid="{5B660469-1C04-44F4-9BFF-E28073C0625F}"/>
    <hyperlink ref="I4" location="'Legal caveat'!A1" display="LEGAL CAVEAT" xr:uid="{3598C6F8-CAB8-49F3-8826-B797E29FC932}"/>
    <hyperlink ref="C4" location="'Analytical input overview'!A1" display="ANALYTICAL INPUTS" xr:uid="{72D07AC9-E569-4686-A278-4A56D44E4338}"/>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37-34A4-40CB-96B6-FAEE932732C8}">
  <dimension ref="A1:AE235"/>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31" s="99" customFormat="1" ht="65.150000000000006" customHeight="1">
      <c r="C1" s="98"/>
      <c r="D1" s="98"/>
      <c r="N1" s="125" t="s">
        <v>174</v>
      </c>
    </row>
    <row r="2" spans="3:31" s="101" customFormat="1" ht="14.15" customHeight="1">
      <c r="C2" s="100"/>
      <c r="D2" s="100"/>
    </row>
    <row r="3" spans="3:31" ht="2.15" customHeight="1">
      <c r="C3" s="23"/>
      <c r="D3" s="22"/>
    </row>
    <row r="4" spans="3:31" s="21" customFormat="1" ht="13.5" customHeight="1">
      <c r="C4" s="350" t="s">
        <v>16</v>
      </c>
      <c r="E4" s="350" t="s">
        <v>15</v>
      </c>
      <c r="G4" s="350" t="s">
        <v>14</v>
      </c>
      <c r="I4" s="350" t="s">
        <v>13</v>
      </c>
    </row>
    <row r="5" spans="3:31" ht="5.25" customHeight="1"/>
    <row r="6" spans="3:31" ht="15" customHeight="1">
      <c r="J6" s="20"/>
    </row>
    <row r="7" spans="3:31" ht="24.9" customHeight="1"/>
    <row r="8" spans="3:31" ht="31.5">
      <c r="C8" s="18" t="s">
        <v>20</v>
      </c>
      <c r="E8" s="2"/>
      <c r="AD8" s="3"/>
    </row>
    <row r="9" spans="3:31" ht="14.15" customHeight="1">
      <c r="E9" s="2"/>
      <c r="AD9" s="3"/>
    </row>
    <row r="10" spans="3:31" ht="18.649999999999999" customHeight="1">
      <c r="C10" s="423" t="s">
        <v>146</v>
      </c>
      <c r="D10" s="422"/>
      <c r="E10" s="422"/>
      <c r="F10" s="422"/>
      <c r="G10" s="236"/>
      <c r="H10" s="95"/>
      <c r="I10" s="95"/>
      <c r="L10" s="27" t="s">
        <v>56</v>
      </c>
      <c r="M10" s="27"/>
      <c r="N10" s="195"/>
      <c r="AD10" s="3"/>
    </row>
    <row r="11" spans="3:31" ht="18.649999999999999" customHeight="1">
      <c r="C11" s="422"/>
      <c r="D11" s="422"/>
      <c r="E11" s="422"/>
      <c r="F11" s="422"/>
      <c r="G11" s="236"/>
      <c r="L11" s="27" t="s">
        <v>57</v>
      </c>
      <c r="M11" s="27"/>
      <c r="N11" s="195"/>
      <c r="AD11" s="3"/>
    </row>
    <row r="12" spans="3:31" ht="18.649999999999999" customHeight="1">
      <c r="C12" s="422"/>
      <c r="D12" s="422"/>
      <c r="E12" s="422"/>
      <c r="F12" s="422"/>
      <c r="G12" s="236"/>
      <c r="H12" s="90"/>
      <c r="I12" s="90"/>
      <c r="J12" s="14"/>
      <c r="K12" s="14"/>
      <c r="L12" s="27" t="s">
        <v>143</v>
      </c>
      <c r="M12" s="27"/>
      <c r="N12" s="195"/>
      <c r="AD12" s="3"/>
    </row>
    <row r="13" spans="3:31" ht="18.649999999999999" customHeight="1">
      <c r="C13" s="422"/>
      <c r="D13" s="422"/>
      <c r="E13" s="422"/>
      <c r="F13" s="422"/>
      <c r="G13" s="236"/>
      <c r="H13" s="30"/>
      <c r="I13" s="30"/>
      <c r="J13" s="30"/>
      <c r="K13" s="14"/>
      <c r="L13" s="27" t="s">
        <v>145</v>
      </c>
      <c r="M13" s="27"/>
      <c r="N13" s="195"/>
      <c r="AD13" s="3"/>
    </row>
    <row r="14" spans="3:31" ht="155.15" customHeight="1">
      <c r="C14" s="422"/>
      <c r="D14" s="422"/>
      <c r="E14" s="422"/>
      <c r="F14" s="422"/>
      <c r="G14" s="236"/>
      <c r="H14" s="17"/>
      <c r="I14" s="17"/>
      <c r="J14" s="29"/>
      <c r="K14" s="28"/>
      <c r="AD14" s="3"/>
    </row>
    <row r="15" spans="3:31" ht="18.649999999999999" customHeight="1">
      <c r="C15" s="17"/>
      <c r="D15" s="17"/>
      <c r="E15" s="17"/>
      <c r="F15" s="17"/>
      <c r="G15" s="17"/>
      <c r="H15" s="17"/>
      <c r="I15" s="17"/>
      <c r="J15" s="29"/>
      <c r="K15" s="28"/>
      <c r="Y15" s="14"/>
      <c r="Z15" s="14"/>
      <c r="AA15" s="14"/>
      <c r="AB15" s="14"/>
      <c r="AC15" s="14"/>
      <c r="AD15" s="14"/>
      <c r="AE15" s="3"/>
    </row>
    <row r="16" spans="3:31" ht="18.649999999999999" customHeight="1">
      <c r="C16" s="50" t="s">
        <v>50</v>
      </c>
      <c r="D16" s="26"/>
      <c r="E16" s="30"/>
      <c r="F16" s="30"/>
      <c r="G16" s="30"/>
      <c r="H16" s="30"/>
      <c r="I16" s="30"/>
      <c r="J16" s="30"/>
      <c r="K16" s="14"/>
    </row>
    <row r="17" spans="3:21" ht="18.649999999999999" customHeight="1">
      <c r="C17" s="385" t="s">
        <v>29</v>
      </c>
      <c r="D17" s="16"/>
      <c r="E17" s="15"/>
      <c r="F17" s="15"/>
      <c r="H17" s="15"/>
      <c r="I17" s="15"/>
      <c r="J17" s="15"/>
      <c r="K17" s="14"/>
    </row>
    <row r="18" spans="3:21" ht="18.649999999999999" customHeight="1">
      <c r="C18" s="14"/>
      <c r="D18" s="39"/>
      <c r="E18" s="30"/>
      <c r="F18" s="30"/>
      <c r="H18" s="30"/>
      <c r="I18" s="30"/>
      <c r="J18" s="30"/>
      <c r="K18" s="14"/>
      <c r="N18" s="26"/>
      <c r="O18" s="32"/>
      <c r="P18" s="32"/>
      <c r="Q18" s="32"/>
      <c r="R18" s="32"/>
      <c r="S18" s="32"/>
      <c r="T18" s="32"/>
      <c r="U18" s="36"/>
    </row>
    <row r="19" spans="3:21" ht="18.649999999999999" customHeight="1">
      <c r="C19" s="14"/>
      <c r="D19" s="39"/>
      <c r="E19" s="30"/>
      <c r="F19" s="30"/>
      <c r="H19" s="30"/>
      <c r="I19" s="30"/>
      <c r="J19" s="30"/>
      <c r="K19" s="14"/>
      <c r="N19" s="124"/>
      <c r="O19" s="32"/>
      <c r="P19" s="32"/>
      <c r="Q19" s="32"/>
      <c r="R19" s="32"/>
      <c r="S19" s="32"/>
      <c r="T19" s="32"/>
      <c r="U19" s="36"/>
    </row>
    <row r="20" spans="3:21" ht="18.649999999999999" customHeight="1">
      <c r="C20" s="14"/>
      <c r="D20" s="16"/>
      <c r="E20" s="15"/>
      <c r="F20" s="15"/>
      <c r="H20" s="15"/>
      <c r="I20" s="15"/>
      <c r="J20" s="15"/>
      <c r="K20" s="14"/>
      <c r="N20" s="14"/>
      <c r="O20" s="14"/>
      <c r="P20" s="14"/>
      <c r="Q20" s="14"/>
      <c r="R20" s="14"/>
      <c r="S20" s="14"/>
      <c r="T20" s="14"/>
      <c r="U20" s="14"/>
    </row>
    <row r="21" spans="3:21" s="7" customFormat="1" ht="15" customHeight="1">
      <c r="C21" s="8"/>
      <c r="D21" s="59"/>
      <c r="E21" s="9"/>
      <c r="F21" s="9"/>
      <c r="G21" s="9"/>
      <c r="H21" s="9"/>
      <c r="I21" s="9"/>
      <c r="J21" s="9"/>
      <c r="K21" s="60"/>
      <c r="O21" s="9"/>
      <c r="P21" s="9"/>
      <c r="Q21" s="9"/>
      <c r="R21" s="9"/>
      <c r="S21" s="9"/>
      <c r="T21" s="9"/>
      <c r="U21" s="60"/>
    </row>
    <row r="22" spans="3:21" s="7" customFormat="1" ht="15" customHeight="1">
      <c r="C22" s="8"/>
      <c r="D22" s="59"/>
      <c r="E22" s="9"/>
      <c r="F22" s="9"/>
      <c r="G22" s="9"/>
      <c r="H22" s="9"/>
      <c r="I22" s="9"/>
      <c r="J22" s="9"/>
      <c r="K22" s="60"/>
      <c r="O22" s="9"/>
      <c r="P22" s="9"/>
      <c r="Q22" s="9"/>
      <c r="R22" s="9"/>
      <c r="S22" s="9"/>
      <c r="T22" s="9"/>
      <c r="U22" s="60"/>
    </row>
    <row r="23" spans="3:21" s="7" customFormat="1" ht="15" customHeight="1">
      <c r="C23" s="8"/>
      <c r="D23" s="8"/>
      <c r="E23" s="8"/>
      <c r="F23" s="8"/>
      <c r="G23" s="8"/>
      <c r="H23" s="8"/>
      <c r="I23" s="8"/>
      <c r="J23" s="8"/>
      <c r="K23" s="8"/>
      <c r="N23" s="8"/>
      <c r="O23" s="8"/>
      <c r="P23" s="8"/>
      <c r="Q23" s="8"/>
      <c r="R23" s="8"/>
      <c r="S23" s="8"/>
      <c r="T23" s="8"/>
      <c r="U23" s="8"/>
    </row>
    <row r="24" spans="3:21" s="7" customFormat="1" ht="15" customHeight="1">
      <c r="C24" s="12"/>
      <c r="D24" s="10"/>
      <c r="E24" s="9"/>
      <c r="F24" s="9"/>
      <c r="G24" s="9"/>
      <c r="H24" s="9"/>
      <c r="I24" s="9"/>
      <c r="J24" s="9"/>
      <c r="K24" s="416"/>
      <c r="M24" s="414"/>
      <c r="N24" s="415"/>
      <c r="O24" s="415"/>
      <c r="P24" s="415"/>
      <c r="Q24" s="415"/>
      <c r="R24" s="415"/>
      <c r="S24" s="415"/>
      <c r="T24" s="416"/>
    </row>
    <row r="25" spans="3:21" s="7" customFormat="1" ht="15" customHeight="1">
      <c r="C25" s="11"/>
      <c r="D25" s="10"/>
      <c r="E25" s="9"/>
      <c r="F25" s="9"/>
      <c r="G25" s="9"/>
      <c r="H25" s="9"/>
      <c r="I25" s="9"/>
      <c r="J25" s="9"/>
      <c r="K25" s="416"/>
      <c r="M25" s="414"/>
      <c r="N25" s="415"/>
      <c r="O25" s="415"/>
      <c r="P25" s="415"/>
      <c r="Q25" s="415"/>
      <c r="R25" s="415"/>
      <c r="S25" s="415"/>
      <c r="T25" s="416"/>
    </row>
    <row r="26" spans="3:21" s="7" customFormat="1" ht="15" customHeight="1">
      <c r="D26" s="8"/>
      <c r="E26" s="8"/>
      <c r="F26" s="8"/>
      <c r="G26" s="8"/>
      <c r="H26" s="8"/>
      <c r="I26" s="8"/>
      <c r="J26" s="8"/>
      <c r="K26" s="8"/>
      <c r="M26" s="8"/>
      <c r="N26" s="8"/>
      <c r="O26" s="8"/>
      <c r="P26" s="8"/>
      <c r="Q26" s="8"/>
      <c r="R26" s="8"/>
      <c r="S26" s="8"/>
      <c r="T26" s="8"/>
    </row>
    <row r="27" spans="3:21" s="7" customFormat="1" ht="15" customHeight="1"/>
    <row r="28" spans="3:21" s="7" customFormat="1" ht="15" customHeight="1">
      <c r="D28" s="414"/>
      <c r="E28" s="415"/>
      <c r="F28" s="415"/>
      <c r="G28" s="415"/>
      <c r="H28" s="415"/>
      <c r="I28" s="415"/>
      <c r="J28" s="415"/>
      <c r="K28" s="416"/>
    </row>
    <row r="29" spans="3:21" s="7" customFormat="1" ht="15" customHeight="1">
      <c r="D29" s="414"/>
      <c r="E29" s="415"/>
      <c r="F29" s="415"/>
      <c r="G29" s="415"/>
      <c r="H29" s="415"/>
      <c r="I29" s="415"/>
      <c r="J29" s="415"/>
      <c r="K29" s="416"/>
    </row>
    <row r="30" spans="3:21" s="7" customFormat="1" ht="15" customHeight="1">
      <c r="D30" s="8"/>
      <c r="E30" s="8"/>
      <c r="F30" s="8"/>
      <c r="G30" s="8"/>
      <c r="H30" s="8"/>
      <c r="I30" s="8"/>
      <c r="J30" s="8"/>
      <c r="K30" s="8"/>
    </row>
    <row r="31" spans="3:21" s="7" customFormat="1" ht="15" customHeight="1"/>
    <row r="32" spans="3:21" s="7" customFormat="1" ht="15" customHeight="1">
      <c r="D32" s="414"/>
      <c r="E32" s="415"/>
      <c r="F32" s="415"/>
      <c r="G32" s="415"/>
      <c r="H32" s="415"/>
      <c r="I32" s="415"/>
      <c r="J32" s="415"/>
      <c r="K32" s="416"/>
      <c r="M32" s="8"/>
      <c r="N32" s="8"/>
      <c r="O32" s="8"/>
      <c r="P32" s="8"/>
      <c r="Q32" s="8"/>
      <c r="R32" s="8"/>
      <c r="S32" s="8"/>
      <c r="T32" s="8"/>
    </row>
    <row r="33" spans="1:21" s="7" customFormat="1" ht="15" customHeight="1">
      <c r="D33" s="414"/>
      <c r="E33" s="415"/>
      <c r="F33" s="415"/>
      <c r="G33" s="415"/>
      <c r="H33" s="415"/>
      <c r="I33" s="415"/>
      <c r="J33" s="415"/>
      <c r="K33" s="416"/>
      <c r="M33" s="8"/>
      <c r="N33" s="8"/>
      <c r="O33" s="8"/>
      <c r="P33" s="8"/>
      <c r="Q33" s="8"/>
      <c r="R33" s="8"/>
      <c r="S33" s="8"/>
      <c r="T33" s="8"/>
      <c r="U33" s="8"/>
    </row>
    <row r="34" spans="1:21" s="7" customFormat="1" ht="15" customHeight="1">
      <c r="D34" s="8"/>
      <c r="E34" s="8"/>
      <c r="F34" s="8"/>
      <c r="G34" s="8"/>
      <c r="H34" s="8"/>
      <c r="I34" s="8"/>
      <c r="J34" s="8"/>
      <c r="K34" s="8"/>
      <c r="M34" s="8"/>
      <c r="N34" s="8"/>
      <c r="O34" s="8"/>
      <c r="P34" s="8"/>
      <c r="Q34" s="8"/>
      <c r="R34" s="8"/>
      <c r="S34" s="8"/>
      <c r="T34" s="8"/>
      <c r="U34" s="8"/>
    </row>
    <row r="35" spans="1:21" s="7" customFormat="1" ht="15" customHeight="1">
      <c r="L35" s="8"/>
      <c r="M35" s="8"/>
      <c r="N35" s="8"/>
      <c r="O35" s="8"/>
      <c r="P35" s="8"/>
      <c r="Q35" s="8"/>
      <c r="R35" s="8"/>
      <c r="S35" s="8"/>
      <c r="T35" s="8"/>
      <c r="U35" s="8"/>
    </row>
    <row r="36" spans="1:21" s="8" customFormat="1" ht="15" customHeight="1">
      <c r="A36" s="7"/>
      <c r="B36" s="7"/>
      <c r="C36" s="7"/>
      <c r="D36" s="414"/>
      <c r="E36" s="415"/>
      <c r="F36" s="415"/>
      <c r="G36" s="415"/>
      <c r="H36" s="415"/>
      <c r="I36" s="415"/>
      <c r="J36" s="415"/>
      <c r="K36" s="416"/>
      <c r="M36" s="7"/>
      <c r="N36" s="7"/>
      <c r="O36" s="7"/>
      <c r="P36" s="7"/>
      <c r="Q36" s="7"/>
      <c r="R36" s="7"/>
      <c r="S36" s="7"/>
      <c r="T36" s="7"/>
    </row>
    <row r="37" spans="1:21" s="8" customFormat="1" ht="15" customHeight="1">
      <c r="A37" s="7"/>
      <c r="B37" s="7"/>
      <c r="C37" s="7"/>
      <c r="D37" s="414"/>
      <c r="E37" s="415"/>
      <c r="F37" s="415"/>
      <c r="G37" s="415"/>
      <c r="H37" s="415"/>
      <c r="I37" s="415"/>
      <c r="J37" s="415"/>
      <c r="K37" s="416"/>
      <c r="U37" s="7"/>
    </row>
    <row r="38" spans="1:21" s="8" customFormat="1" ht="15" customHeight="1">
      <c r="A38" s="7"/>
      <c r="B38" s="7"/>
      <c r="C38" s="7"/>
    </row>
    <row r="39" spans="1:21" s="8" customFormat="1" ht="15" customHeight="1">
      <c r="A39" s="7"/>
      <c r="B39" s="7"/>
      <c r="C39" s="7"/>
      <c r="D39" s="7"/>
      <c r="E39" s="7"/>
      <c r="F39" s="7"/>
      <c r="G39" s="7"/>
      <c r="H39" s="7"/>
      <c r="I39" s="7"/>
      <c r="J39" s="7"/>
      <c r="K39" s="7"/>
      <c r="L39" s="7"/>
      <c r="M39" s="7"/>
      <c r="N39" s="7"/>
      <c r="O39" s="7"/>
      <c r="P39" s="7"/>
      <c r="Q39" s="7"/>
      <c r="R39" s="7"/>
      <c r="S39" s="7"/>
      <c r="T39" s="7"/>
    </row>
    <row r="40" spans="1:21" s="7" customFormat="1" ht="15" customHeight="1">
      <c r="D40" s="414"/>
      <c r="E40" s="415"/>
      <c r="F40" s="415"/>
      <c r="G40" s="415"/>
      <c r="H40" s="415"/>
      <c r="I40" s="415"/>
      <c r="J40" s="415"/>
      <c r="K40" s="416"/>
      <c r="L40" s="8"/>
      <c r="M40" s="8"/>
      <c r="N40" s="8"/>
      <c r="O40" s="8"/>
      <c r="P40" s="8"/>
      <c r="Q40" s="8"/>
      <c r="R40" s="8"/>
      <c r="S40" s="8"/>
      <c r="T40" s="8"/>
    </row>
    <row r="41" spans="1:21" s="8" customFormat="1" ht="15" customHeight="1">
      <c r="A41" s="7"/>
      <c r="B41" s="7"/>
      <c r="C41" s="7"/>
      <c r="D41" s="414"/>
      <c r="E41" s="415"/>
      <c r="F41" s="415"/>
      <c r="G41" s="415"/>
      <c r="H41" s="415"/>
      <c r="I41" s="415"/>
      <c r="J41" s="415"/>
      <c r="K41" s="416"/>
    </row>
    <row r="42" spans="1:21" s="8" customFormat="1" ht="15" customHeight="1">
      <c r="A42" s="7"/>
      <c r="B42" s="7"/>
      <c r="C42" s="7"/>
      <c r="L42" s="7"/>
      <c r="M42" s="7"/>
      <c r="N42" s="7"/>
      <c r="O42" s="7"/>
      <c r="P42" s="7"/>
      <c r="Q42" s="7"/>
      <c r="R42" s="7"/>
      <c r="S42" s="7"/>
      <c r="T42" s="7"/>
    </row>
    <row r="43" spans="1:21" s="7" customFormat="1" ht="15" customHeight="1">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c r="M45" s="7"/>
      <c r="N45" s="7"/>
      <c r="O45" s="7"/>
      <c r="P45" s="7"/>
      <c r="Q45" s="7"/>
      <c r="R45" s="7"/>
      <c r="S45" s="7"/>
      <c r="T45" s="7"/>
    </row>
    <row r="46" spans="1:21" s="7" customFormat="1" ht="15" customHeight="1">
      <c r="A46" s="346"/>
      <c r="G46" s="8"/>
      <c r="H46" s="8"/>
      <c r="I46" s="8"/>
      <c r="J46" s="8"/>
      <c r="K46" s="8"/>
      <c r="L46" s="8"/>
      <c r="M46" s="8"/>
      <c r="N46" s="8"/>
      <c r="O46" s="8"/>
      <c r="P46" s="8"/>
      <c r="Q46" s="8"/>
      <c r="R46" s="8"/>
      <c r="S46" s="8"/>
      <c r="T46" s="8"/>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row>
    <row r="49" spans="1:21" s="7" customFormat="1" ht="15" customHeight="1">
      <c r="G49" s="8"/>
      <c r="H49" s="8"/>
      <c r="I49" s="8"/>
      <c r="J49" s="8"/>
      <c r="K49" s="8"/>
      <c r="L49" s="8"/>
      <c r="M49" s="8"/>
      <c r="N49" s="8"/>
      <c r="O49" s="8"/>
      <c r="P49" s="8"/>
      <c r="Q49" s="8"/>
      <c r="R49" s="8"/>
      <c r="S49" s="8"/>
      <c r="T49" s="8"/>
      <c r="U49" s="8"/>
    </row>
    <row r="50" spans="1:21" s="8" customFormat="1" ht="15" customHeight="1">
      <c r="A50" s="346"/>
      <c r="B50" s="7"/>
      <c r="C50" s="7"/>
      <c r="D50" s="7"/>
      <c r="E50" s="7"/>
      <c r="F50" s="7"/>
      <c r="M50" s="7"/>
      <c r="N50" s="7"/>
      <c r="O50" s="7"/>
      <c r="P50" s="7"/>
      <c r="Q50" s="7"/>
      <c r="R50" s="7"/>
      <c r="S50" s="7"/>
      <c r="T50" s="7"/>
    </row>
    <row r="51" spans="1:21" s="8" customFormat="1" ht="15" customHeight="1">
      <c r="A51" s="7"/>
      <c r="B51" s="7"/>
      <c r="C51" s="7"/>
      <c r="D51" s="7"/>
      <c r="E51" s="7"/>
      <c r="F51" s="7"/>
      <c r="U51" s="7"/>
    </row>
    <row r="52" spans="1:21" s="8" customFormat="1" ht="15" customHeight="1">
      <c r="A52" s="7"/>
      <c r="B52" s="7"/>
      <c r="C52" s="7"/>
      <c r="D52" s="7"/>
      <c r="E52" s="7"/>
      <c r="F52" s="7"/>
    </row>
    <row r="53" spans="1:21" s="8" customFormat="1" ht="15" customHeight="1">
      <c r="A53" s="7"/>
      <c r="B53" s="7"/>
      <c r="C53" s="7"/>
      <c r="D53" s="7"/>
      <c r="E53" s="7"/>
      <c r="F53" s="7"/>
      <c r="G53" s="7"/>
      <c r="H53" s="7"/>
      <c r="I53" s="7"/>
      <c r="J53" s="7"/>
      <c r="K53" s="7"/>
      <c r="L53" s="7"/>
      <c r="M53" s="7"/>
      <c r="N53" s="7"/>
      <c r="O53" s="7"/>
      <c r="P53" s="7"/>
      <c r="Q53" s="7"/>
      <c r="R53" s="7"/>
      <c r="S53" s="7"/>
      <c r="T53" s="7"/>
    </row>
    <row r="54" spans="1:21" s="7" customFormat="1" ht="15" customHeight="1">
      <c r="G54" s="8"/>
      <c r="H54" s="8"/>
      <c r="I54" s="8"/>
      <c r="J54" s="8"/>
      <c r="K54" s="8"/>
      <c r="L54" s="8"/>
    </row>
    <row r="55" spans="1:21" s="8" customFormat="1" ht="15" customHeight="1">
      <c r="A55" s="7"/>
      <c r="B55" s="7"/>
      <c r="C55" s="7"/>
      <c r="D55" s="7"/>
      <c r="E55" s="7"/>
      <c r="F55" s="7"/>
      <c r="M55" s="7"/>
      <c r="N55" s="7"/>
      <c r="O55" s="7"/>
      <c r="P55" s="7"/>
      <c r="Q55" s="7"/>
      <c r="R55" s="7"/>
      <c r="S55" s="7"/>
      <c r="T55" s="7"/>
      <c r="U55" s="7"/>
    </row>
    <row r="56" spans="1:21" s="8" customFormat="1" ht="15" customHeight="1">
      <c r="A56" s="7"/>
      <c r="B56" s="7"/>
      <c r="C56" s="7"/>
      <c r="D56" s="7"/>
      <c r="E56" s="7"/>
      <c r="F56" s="7"/>
      <c r="G56" s="7"/>
      <c r="H56" s="7"/>
      <c r="I56" s="7"/>
      <c r="J56" s="7"/>
      <c r="K56" s="7"/>
      <c r="L56" s="7"/>
      <c r="M56" s="7"/>
      <c r="N56" s="7"/>
      <c r="O56" s="7"/>
      <c r="P56" s="7"/>
      <c r="Q56" s="7"/>
      <c r="R56" s="7"/>
      <c r="S56" s="7"/>
      <c r="T56" s="7"/>
      <c r="U56" s="7"/>
    </row>
    <row r="57" spans="1:21" s="7" customFormat="1" ht="15" customHeight="1"/>
    <row r="58" spans="1:21" s="7" customFormat="1" ht="15" customHeight="1"/>
    <row r="59" spans="1:21" s="7" customFormat="1" ht="15" customHeight="1">
      <c r="M59" s="8"/>
      <c r="N59" s="8"/>
      <c r="O59" s="8"/>
      <c r="P59" s="8"/>
      <c r="Q59" s="8"/>
      <c r="R59" s="8"/>
      <c r="S59" s="8"/>
      <c r="T59" s="8"/>
    </row>
    <row r="60" spans="1:21" s="7" customFormat="1" ht="15" customHeight="1">
      <c r="U60" s="8"/>
    </row>
    <row r="61" spans="1:21" s="7" customFormat="1" ht="15" customHeight="1">
      <c r="M61" s="8"/>
      <c r="N61" s="8"/>
      <c r="O61" s="8"/>
      <c r="P61" s="8"/>
      <c r="Q61" s="8"/>
      <c r="R61" s="8"/>
      <c r="S61" s="8"/>
      <c r="T61" s="8"/>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c r="G63" s="7"/>
      <c r="H63" s="7"/>
      <c r="I63" s="7"/>
      <c r="J63" s="7"/>
      <c r="K63" s="7"/>
      <c r="L63" s="7"/>
    </row>
    <row r="64" spans="1:21" s="7" customFormat="1" ht="15" customHeight="1">
      <c r="G64" s="8"/>
      <c r="H64" s="8"/>
      <c r="I64" s="8"/>
      <c r="J64" s="8"/>
      <c r="K64" s="8"/>
      <c r="L64" s="8"/>
      <c r="M64" s="8"/>
      <c r="N64" s="8"/>
      <c r="O64" s="8"/>
      <c r="P64" s="8"/>
      <c r="Q64" s="8"/>
      <c r="R64" s="8"/>
      <c r="S64" s="8"/>
      <c r="T64" s="8"/>
      <c r="U64" s="8"/>
    </row>
    <row r="65" spans="1:21" s="8" customFormat="1" ht="15" customHeight="1">
      <c r="A65" s="7"/>
      <c r="B65" s="7"/>
      <c r="C65" s="7"/>
      <c r="D65" s="7"/>
      <c r="E65" s="7"/>
      <c r="F65" s="7"/>
    </row>
    <row r="66" spans="1:21" s="8" customFormat="1" ht="15" customHeight="1">
      <c r="A66" s="7"/>
      <c r="B66" s="7"/>
      <c r="C66" s="7"/>
      <c r="D66" s="7"/>
      <c r="E66" s="7"/>
      <c r="F66" s="7"/>
      <c r="M66" s="7"/>
      <c r="N66" s="7"/>
      <c r="O66" s="7"/>
      <c r="P66" s="7"/>
      <c r="Q66" s="7"/>
      <c r="R66" s="7"/>
      <c r="S66" s="7"/>
      <c r="T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G69" s="7"/>
      <c r="H69" s="7"/>
      <c r="I69" s="7"/>
      <c r="J69" s="7"/>
      <c r="K69" s="7"/>
      <c r="L69" s="7"/>
      <c r="M69" s="7"/>
      <c r="N69" s="7"/>
      <c r="O69" s="7"/>
      <c r="P69" s="7"/>
      <c r="Q69" s="7"/>
      <c r="R69" s="7"/>
      <c r="S69" s="7"/>
      <c r="T69" s="7"/>
      <c r="U69" s="7"/>
    </row>
    <row r="70" spans="1:21" s="7" customFormat="1" ht="15" customHeight="1"/>
    <row r="71" spans="1:21" s="7" customFormat="1" ht="15" customHeight="1"/>
    <row r="72" spans="1:21" s="7" customFormat="1" ht="15" customHeight="1">
      <c r="M72" s="8"/>
      <c r="N72" s="8"/>
      <c r="O72" s="8"/>
      <c r="P72" s="8"/>
      <c r="Q72" s="8"/>
      <c r="R72" s="8"/>
      <c r="S72" s="8"/>
      <c r="T72" s="8"/>
    </row>
    <row r="73" spans="1:21" s="7" customFormat="1" ht="15" customHeight="1">
      <c r="U73" s="8"/>
    </row>
    <row r="74" spans="1:21" s="7" customFormat="1" ht="15" customHeight="1">
      <c r="M74" s="8"/>
      <c r="N74" s="8"/>
      <c r="O74" s="8"/>
      <c r="P74" s="8"/>
      <c r="Q74" s="8"/>
      <c r="R74" s="8"/>
      <c r="S74" s="8"/>
      <c r="T74" s="8"/>
    </row>
    <row r="75" spans="1:21" s="7" customFormat="1" ht="15" customHeight="1">
      <c r="G75" s="8"/>
      <c r="H75" s="8"/>
      <c r="I75" s="8"/>
      <c r="J75" s="8"/>
      <c r="K75" s="8"/>
      <c r="L75" s="8"/>
      <c r="U75" s="8"/>
    </row>
    <row r="76" spans="1:21" s="8" customFormat="1" ht="15" customHeight="1">
      <c r="A76" s="7"/>
      <c r="B76" s="7"/>
      <c r="C76" s="7"/>
      <c r="D76" s="7"/>
      <c r="E76" s="7"/>
      <c r="F76" s="7"/>
      <c r="G76" s="7"/>
      <c r="H76" s="7"/>
      <c r="I76" s="7"/>
      <c r="J76" s="7"/>
      <c r="K76" s="7"/>
      <c r="L76" s="7"/>
      <c r="U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G78" s="7"/>
      <c r="H78" s="7"/>
      <c r="I78" s="7"/>
      <c r="J78" s="7"/>
      <c r="K78" s="7"/>
      <c r="L78" s="7"/>
    </row>
    <row r="79" spans="1:21" s="7" customFormat="1" ht="15" customHeight="1">
      <c r="G79" s="8"/>
      <c r="H79" s="8"/>
      <c r="I79" s="8"/>
      <c r="J79" s="8"/>
      <c r="K79" s="8"/>
      <c r="L79" s="8"/>
      <c r="M79" s="8"/>
      <c r="N79" s="8"/>
      <c r="O79" s="8"/>
      <c r="P79" s="8"/>
      <c r="Q79" s="8"/>
      <c r="R79" s="8"/>
      <c r="S79" s="8"/>
      <c r="T79" s="8"/>
      <c r="U79" s="8"/>
    </row>
    <row r="80" spans="1:21" s="8" customFormat="1" ht="15" customHeight="1">
      <c r="A80" s="7"/>
      <c r="B80" s="7"/>
      <c r="C80" s="7"/>
      <c r="D80" s="7"/>
      <c r="E80" s="7"/>
      <c r="F80" s="7"/>
      <c r="M80" s="7"/>
      <c r="N80" s="7"/>
      <c r="O80" s="7"/>
      <c r="P80" s="7"/>
      <c r="Q80" s="7"/>
      <c r="R80" s="7"/>
      <c r="S80" s="7"/>
      <c r="T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G83" s="7"/>
      <c r="H83" s="7"/>
      <c r="I83" s="7"/>
      <c r="J83" s="7"/>
      <c r="K83" s="7"/>
      <c r="L83" s="7"/>
      <c r="M83" s="7"/>
      <c r="N83" s="7"/>
      <c r="O83" s="7"/>
      <c r="P83" s="7"/>
      <c r="Q83" s="7"/>
      <c r="R83" s="7"/>
      <c r="S83" s="7"/>
      <c r="T83" s="7"/>
      <c r="U83" s="7"/>
    </row>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c r="M90" s="8"/>
      <c r="N90" s="8"/>
      <c r="O90" s="8"/>
      <c r="P90" s="8"/>
      <c r="Q90" s="8"/>
      <c r="R90" s="8"/>
      <c r="S90" s="8"/>
      <c r="T90" s="8"/>
    </row>
    <row r="91" spans="1:21" s="7" customFormat="1" ht="15" customHeight="1">
      <c r="M91" s="8"/>
      <c r="N91" s="8"/>
      <c r="O91" s="8"/>
      <c r="P91" s="8"/>
      <c r="Q91" s="8"/>
      <c r="R91" s="8"/>
      <c r="S91" s="8"/>
      <c r="T91" s="8"/>
      <c r="U91" s="8"/>
    </row>
    <row r="92" spans="1:21" s="7" customFormat="1" ht="15" customHeight="1">
      <c r="M92" s="8"/>
      <c r="N92" s="8"/>
      <c r="O92" s="8"/>
      <c r="P92" s="8"/>
      <c r="Q92" s="8"/>
      <c r="R92" s="8"/>
      <c r="S92" s="8"/>
      <c r="T92" s="8"/>
      <c r="U92" s="8"/>
    </row>
    <row r="93" spans="1:21" s="7" customFormat="1" ht="15" customHeight="1">
      <c r="G93" s="8"/>
      <c r="H93" s="8"/>
      <c r="I93" s="8"/>
      <c r="J93" s="8"/>
      <c r="K93" s="8"/>
      <c r="L93" s="8"/>
      <c r="M93" s="8"/>
      <c r="N93" s="8"/>
      <c r="O93" s="8"/>
      <c r="P93" s="8"/>
      <c r="Q93" s="8"/>
      <c r="R93" s="8"/>
      <c r="S93" s="8"/>
      <c r="T93" s="8"/>
      <c r="U93" s="8"/>
    </row>
    <row r="94" spans="1:21" s="8" customFormat="1" ht="15" customHeight="1">
      <c r="A94" s="7"/>
      <c r="B94" s="7"/>
      <c r="C94" s="7"/>
      <c r="D94" s="7"/>
      <c r="E94" s="7"/>
      <c r="F94" s="7"/>
      <c r="M94" s="7"/>
      <c r="N94" s="7"/>
      <c r="O94" s="7"/>
      <c r="P94" s="7"/>
      <c r="Q94" s="7"/>
      <c r="R94" s="7"/>
      <c r="S94" s="7"/>
      <c r="T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G97" s="7"/>
      <c r="H97" s="7"/>
      <c r="I97" s="7"/>
      <c r="J97" s="7"/>
      <c r="K97" s="7"/>
      <c r="L97" s="7"/>
      <c r="M97" s="7"/>
      <c r="N97" s="7"/>
      <c r="O97" s="7"/>
      <c r="P97" s="7"/>
      <c r="Q97" s="7"/>
      <c r="R97" s="7"/>
      <c r="S97" s="7"/>
      <c r="T97" s="7"/>
      <c r="U97" s="7"/>
    </row>
    <row r="98" spans="1:21" s="7" customFormat="1" ht="15" customHeight="1"/>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sheetData>
  <sheetProtection algorithmName="SHA-512" hashValue="LgY66cFajTdBUodRosKCv2if8Wz3auZFi/4JHJswGL9Zaf1mXeQKk7GD1uEwLxwi6vGAVipsM+UvYDR90O0mew==" saltValue="M+QikJOHY3Sn2rsCbBFpZw==" spinCount="100000" sheet="1" objects="1" scenarios="1" selectLockedCells="1"/>
  <mergeCells count="17">
    <mergeCell ref="K36:K37"/>
    <mergeCell ref="D40:D41"/>
    <mergeCell ref="E40:J41"/>
    <mergeCell ref="K40:K41"/>
    <mergeCell ref="D28:D29"/>
    <mergeCell ref="E28:J29"/>
    <mergeCell ref="K28:K29"/>
    <mergeCell ref="D32:D33"/>
    <mergeCell ref="E32:J33"/>
    <mergeCell ref="K32:K33"/>
    <mergeCell ref="D36:D37"/>
    <mergeCell ref="E36:J37"/>
    <mergeCell ref="K24:K25"/>
    <mergeCell ref="M24:M25"/>
    <mergeCell ref="N24:S25"/>
    <mergeCell ref="T24:T25"/>
    <mergeCell ref="C10:F14"/>
  </mergeCells>
  <hyperlinks>
    <hyperlink ref="E4" location="'Output overview'!A1" display="OUTPUT" xr:uid="{E20CE9A0-7D1A-472E-89F0-95AD13C3D9B4}"/>
    <hyperlink ref="G4" location="'Appendix overview'!A1" display="APPENDIX" xr:uid="{41DDD799-F696-496E-BEEA-9BADB5511325}"/>
    <hyperlink ref="I4" location="'Legal caveat'!A1" display="LEGAL CAVEAT" xr:uid="{DA66F0D1-D038-42DC-946A-CEA178F154F5}"/>
    <hyperlink ref="C4" location="'Analytical input overview'!A1" display="ANALYTICAL INPUTS" xr:uid="{AAC0949F-3B6B-4585-9E0A-131CBADA31A9}"/>
    <hyperlink ref="C17" r:id="rId1" xr:uid="{BB7F68E0-49C4-48DD-81C1-91630949333D}"/>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E181-0139-41C4-9C39-D2AD152DC3D2}">
  <dimension ref="A1:AE234"/>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ustomWidth="1"/>
    <col min="13" max="13" width="2.08984375" style="1" customWidth="1"/>
    <col min="14" max="14" width="17" style="1" customWidth="1"/>
    <col min="15" max="15" width="8.90625" style="1" customWidth="1"/>
    <col min="16" max="16384" width="8.90625" style="1"/>
  </cols>
  <sheetData>
    <row r="1" spans="3:31" s="99" customFormat="1" ht="65.150000000000006" customHeight="1">
      <c r="C1" s="98"/>
      <c r="D1" s="98"/>
      <c r="N1" s="125" t="s">
        <v>173</v>
      </c>
    </row>
    <row r="2" spans="3:31" s="101" customFormat="1" ht="14.15" customHeight="1">
      <c r="C2" s="100"/>
      <c r="D2" s="100"/>
    </row>
    <row r="3" spans="3:31" ht="2.15" customHeight="1">
      <c r="C3" s="23"/>
      <c r="D3" s="22"/>
    </row>
    <row r="4" spans="3:31" s="21" customFormat="1" ht="13.5" customHeight="1">
      <c r="C4" s="350" t="s">
        <v>16</v>
      </c>
      <c r="E4" s="350" t="s">
        <v>15</v>
      </c>
      <c r="G4" s="350" t="s">
        <v>14</v>
      </c>
      <c r="I4" s="350" t="s">
        <v>13</v>
      </c>
    </row>
    <row r="5" spans="3:31" ht="5.25" customHeight="1"/>
    <row r="6" spans="3:31" ht="15" customHeight="1">
      <c r="J6" s="20"/>
    </row>
    <row r="7" spans="3:31" ht="24.9" customHeight="1"/>
    <row r="8" spans="3:31" ht="31.5">
      <c r="C8" s="18" t="s">
        <v>55</v>
      </c>
      <c r="E8" s="2"/>
      <c r="AD8" s="3"/>
    </row>
    <row r="9" spans="3:31" ht="14.15" customHeight="1">
      <c r="E9" s="2"/>
      <c r="AD9" s="3"/>
    </row>
    <row r="10" spans="3:31" ht="18.649999999999999" customHeight="1">
      <c r="C10" s="422" t="s">
        <v>60</v>
      </c>
      <c r="D10" s="422"/>
      <c r="E10" s="422"/>
      <c r="F10" s="422"/>
      <c r="G10" s="236"/>
      <c r="H10" s="236"/>
      <c r="I10" s="67"/>
      <c r="L10" s="27" t="s">
        <v>56</v>
      </c>
      <c r="M10" s="27"/>
      <c r="N10" s="195"/>
      <c r="AD10" s="3"/>
    </row>
    <row r="11" spans="3:31" ht="18.649999999999999" customHeight="1">
      <c r="C11" s="422"/>
      <c r="D11" s="422"/>
      <c r="E11" s="422"/>
      <c r="F11" s="422"/>
      <c r="G11" s="236"/>
      <c r="H11" s="236"/>
      <c r="L11" s="27" t="s">
        <v>57</v>
      </c>
      <c r="M11" s="27"/>
      <c r="N11" s="195"/>
      <c r="Y11" s="14"/>
      <c r="Z11" s="14"/>
      <c r="AA11" s="14"/>
      <c r="AB11" s="14"/>
      <c r="AC11" s="14"/>
      <c r="AD11" s="14"/>
      <c r="AE11" s="3"/>
    </row>
    <row r="12" spans="3:31" ht="18.649999999999999" customHeight="1">
      <c r="C12" s="422"/>
      <c r="D12" s="422"/>
      <c r="E12" s="422"/>
      <c r="F12" s="422"/>
      <c r="G12" s="236"/>
      <c r="H12" s="236"/>
      <c r="I12" s="14"/>
      <c r="J12" s="14"/>
      <c r="K12" s="14"/>
      <c r="L12" s="27" t="s">
        <v>143</v>
      </c>
      <c r="M12" s="27"/>
      <c r="N12" s="195"/>
      <c r="Y12" s="420"/>
      <c r="Z12" s="420"/>
      <c r="AA12" s="420"/>
      <c r="AB12" s="420"/>
      <c r="AC12" s="420"/>
      <c r="AD12" s="420"/>
      <c r="AE12" s="3"/>
    </row>
    <row r="13" spans="3:31" ht="18.649999999999999" customHeight="1">
      <c r="C13" s="422"/>
      <c r="D13" s="422"/>
      <c r="E13" s="422"/>
      <c r="F13" s="422"/>
      <c r="G13" s="236"/>
      <c r="H13" s="236"/>
      <c r="I13" s="30"/>
      <c r="J13" s="30"/>
      <c r="K13" s="14"/>
      <c r="L13" s="27" t="s">
        <v>144</v>
      </c>
      <c r="M13" s="27"/>
      <c r="N13" s="195"/>
      <c r="Y13" s="420"/>
      <c r="Z13" s="420"/>
      <c r="AA13" s="420"/>
      <c r="AB13" s="420"/>
      <c r="AC13" s="420"/>
      <c r="AD13" s="420"/>
      <c r="AE13" s="3"/>
    </row>
    <row r="14" spans="3:31" ht="78" customHeight="1">
      <c r="C14" s="422"/>
      <c r="D14" s="422"/>
      <c r="E14" s="422"/>
      <c r="F14" s="422"/>
      <c r="G14" s="236"/>
      <c r="H14" s="236"/>
      <c r="Y14" s="14"/>
      <c r="Z14" s="14"/>
      <c r="AA14" s="14"/>
      <c r="AB14" s="14"/>
      <c r="AC14" s="14"/>
      <c r="AD14" s="14"/>
      <c r="AE14" s="3"/>
    </row>
    <row r="15" spans="3:31" ht="18.649999999999999" customHeight="1">
      <c r="C15" s="28"/>
      <c r="D15" s="26"/>
      <c r="E15" s="30"/>
      <c r="F15" s="30"/>
    </row>
    <row r="16" spans="3:31" ht="18.649999999999999" customHeight="1">
      <c r="C16" s="14"/>
      <c r="D16" s="16"/>
      <c r="E16" s="15"/>
      <c r="F16" s="15"/>
      <c r="G16" s="15"/>
      <c r="H16" s="15"/>
      <c r="I16" s="15"/>
      <c r="J16" s="15"/>
      <c r="K16" s="14"/>
    </row>
    <row r="17" spans="3:21" ht="18.649999999999999" customHeight="1">
      <c r="C17" s="92" t="s">
        <v>50</v>
      </c>
      <c r="D17" s="96"/>
      <c r="E17" s="30"/>
      <c r="F17" s="30"/>
      <c r="G17" s="66"/>
      <c r="H17" s="30"/>
      <c r="I17" s="30"/>
      <c r="J17" s="30"/>
      <c r="K17" s="14"/>
      <c r="N17" s="419"/>
      <c r="O17" s="420"/>
      <c r="P17" s="420"/>
      <c r="Q17" s="420"/>
      <c r="R17" s="420"/>
      <c r="S17" s="420"/>
      <c r="T17" s="420"/>
      <c r="U17" s="421"/>
    </row>
    <row r="18" spans="3:21" ht="18.649999999999999" customHeight="1">
      <c r="C18" s="381" t="s">
        <v>29</v>
      </c>
      <c r="D18" s="96"/>
      <c r="E18" s="30"/>
      <c r="F18" s="30"/>
      <c r="G18" s="30"/>
      <c r="H18" s="348"/>
      <c r="I18" s="30"/>
      <c r="J18" s="30"/>
      <c r="K18" s="14"/>
      <c r="N18" s="419"/>
      <c r="O18" s="420"/>
      <c r="P18" s="420"/>
      <c r="Q18" s="420"/>
      <c r="R18" s="420"/>
      <c r="S18" s="420"/>
      <c r="T18" s="420"/>
      <c r="U18" s="421"/>
    </row>
    <row r="19" spans="3:21" s="83" customFormat="1" ht="18.649999999999999" customHeight="1">
      <c r="C19" s="89"/>
      <c r="D19" s="112"/>
      <c r="E19" s="113"/>
      <c r="F19" s="113"/>
      <c r="G19" s="114"/>
      <c r="H19" s="113"/>
      <c r="I19" s="113"/>
      <c r="J19" s="113"/>
      <c r="K19" s="89"/>
      <c r="N19" s="89"/>
      <c r="O19" s="89"/>
      <c r="P19" s="89"/>
      <c r="Q19" s="89"/>
      <c r="R19" s="89"/>
      <c r="S19" s="89"/>
      <c r="T19" s="89"/>
      <c r="U19" s="89"/>
    </row>
    <row r="20" spans="3:21" s="83" customFormat="1" ht="18.649999999999999" customHeight="1">
      <c r="C20" s="89"/>
      <c r="D20" s="115"/>
      <c r="E20" s="86"/>
      <c r="F20" s="86"/>
      <c r="G20" s="114"/>
      <c r="H20" s="86"/>
      <c r="I20" s="86"/>
      <c r="J20" s="86"/>
      <c r="K20" s="411"/>
      <c r="N20" s="124"/>
      <c r="O20" s="418"/>
      <c r="P20" s="418"/>
      <c r="Q20" s="418"/>
      <c r="R20" s="418"/>
      <c r="S20" s="418"/>
      <c r="T20" s="418"/>
      <c r="U20" s="411"/>
    </row>
    <row r="21" spans="3:21" s="83" customFormat="1" ht="18.649999999999999" customHeight="1">
      <c r="I21" s="86"/>
      <c r="J21" s="86"/>
      <c r="K21" s="411"/>
      <c r="N21" s="115"/>
      <c r="O21" s="418"/>
      <c r="P21" s="418"/>
      <c r="Q21" s="418"/>
      <c r="R21" s="418"/>
      <c r="S21" s="418"/>
      <c r="T21" s="418"/>
      <c r="U21" s="411"/>
    </row>
    <row r="22" spans="3:21" s="7" customFormat="1" ht="15" customHeight="1">
      <c r="C22" s="8"/>
      <c r="D22" s="8"/>
      <c r="E22" s="8"/>
      <c r="F22" s="8"/>
      <c r="G22" s="118"/>
      <c r="H22" s="8"/>
      <c r="I22" s="8"/>
      <c r="J22" s="8"/>
      <c r="K22" s="8"/>
      <c r="N22" s="8"/>
      <c r="O22" s="8"/>
      <c r="P22" s="8"/>
      <c r="Q22" s="8"/>
      <c r="R22" s="8"/>
      <c r="S22" s="8"/>
      <c r="T22" s="8"/>
      <c r="U22" s="8"/>
    </row>
    <row r="23" spans="3:21" s="7" customFormat="1" ht="15" customHeight="1">
      <c r="C23" s="12"/>
      <c r="D23" s="10"/>
      <c r="E23" s="9"/>
      <c r="F23" s="9"/>
      <c r="G23" s="9"/>
      <c r="H23" s="9"/>
      <c r="I23" s="9"/>
      <c r="J23" s="9"/>
      <c r="K23" s="60"/>
      <c r="M23" s="59"/>
      <c r="O23" s="94"/>
      <c r="P23" s="94"/>
      <c r="Q23" s="94"/>
      <c r="R23" s="94"/>
      <c r="S23" s="94"/>
      <c r="T23" s="60"/>
    </row>
    <row r="24" spans="3:21" s="7" customFormat="1" ht="15" customHeight="1">
      <c r="C24" s="11"/>
      <c r="D24" s="10"/>
      <c r="E24" s="9"/>
      <c r="F24" s="9"/>
      <c r="G24" s="9"/>
      <c r="H24" s="9"/>
      <c r="I24" s="9"/>
      <c r="J24" s="9"/>
      <c r="K24" s="60"/>
      <c r="M24" s="59"/>
      <c r="N24" s="94"/>
      <c r="O24" s="94"/>
      <c r="P24" s="94"/>
      <c r="Q24" s="94"/>
      <c r="R24" s="94"/>
      <c r="S24" s="94"/>
      <c r="T24" s="60"/>
    </row>
    <row r="25" spans="3:21" s="7" customFormat="1" ht="15" customHeight="1">
      <c r="D25" s="8"/>
      <c r="E25" s="8"/>
      <c r="F25" s="8"/>
      <c r="G25" s="8"/>
      <c r="H25" s="8"/>
      <c r="I25" s="8"/>
      <c r="J25" s="8"/>
      <c r="K25" s="8"/>
      <c r="M25" s="8"/>
      <c r="N25" s="8"/>
      <c r="O25" s="8"/>
      <c r="P25" s="8"/>
      <c r="Q25" s="8"/>
      <c r="R25" s="8"/>
      <c r="S25" s="8"/>
      <c r="T25" s="8"/>
    </row>
    <row r="26" spans="3:21" s="7" customFormat="1" ht="15" customHeight="1"/>
    <row r="27" spans="3:21" s="7" customFormat="1" ht="15" customHeight="1">
      <c r="D27" s="414"/>
      <c r="E27" s="415"/>
      <c r="F27" s="415"/>
      <c r="G27" s="415"/>
      <c r="H27" s="415"/>
      <c r="I27" s="415"/>
      <c r="J27" s="415"/>
      <c r="K27" s="416"/>
    </row>
    <row r="28" spans="3:21" s="7" customFormat="1" ht="15" customHeight="1">
      <c r="D28" s="414"/>
      <c r="E28" s="415"/>
      <c r="F28" s="415"/>
      <c r="G28" s="415"/>
      <c r="H28" s="415"/>
      <c r="I28" s="415"/>
      <c r="J28" s="415"/>
      <c r="K28" s="416"/>
    </row>
    <row r="29" spans="3:21" s="7" customFormat="1" ht="15" customHeight="1">
      <c r="D29" s="8"/>
      <c r="E29" s="8"/>
      <c r="F29" s="8"/>
      <c r="G29" s="8"/>
      <c r="H29" s="8"/>
      <c r="I29" s="8"/>
      <c r="J29" s="8"/>
      <c r="K29" s="8"/>
    </row>
    <row r="30" spans="3:21" s="7" customFormat="1" ht="15" customHeight="1"/>
    <row r="31" spans="3:21" s="7" customFormat="1" ht="15" customHeight="1">
      <c r="D31" s="414"/>
      <c r="E31" s="415"/>
      <c r="F31" s="415"/>
      <c r="G31" s="415"/>
      <c r="H31" s="415"/>
      <c r="I31" s="415"/>
      <c r="J31" s="415"/>
      <c r="K31" s="416"/>
      <c r="M31" s="8"/>
      <c r="N31" s="8"/>
      <c r="O31" s="8"/>
      <c r="P31" s="8"/>
      <c r="Q31" s="8"/>
      <c r="R31" s="8"/>
      <c r="S31" s="8"/>
      <c r="T31" s="8"/>
    </row>
    <row r="32" spans="3:21" s="7" customFormat="1" ht="15" customHeight="1">
      <c r="D32" s="414"/>
      <c r="E32" s="415"/>
      <c r="F32" s="415"/>
      <c r="G32" s="415"/>
      <c r="H32" s="415"/>
      <c r="I32" s="415"/>
      <c r="J32" s="415"/>
      <c r="K32" s="416"/>
      <c r="M32" s="8"/>
      <c r="N32" s="8"/>
      <c r="O32" s="8"/>
      <c r="P32" s="8"/>
      <c r="Q32" s="8"/>
      <c r="R32" s="8"/>
      <c r="S32" s="8"/>
      <c r="T32" s="8"/>
      <c r="U32" s="8"/>
    </row>
    <row r="33" spans="1:21" s="7" customFormat="1" ht="15" customHeight="1">
      <c r="D33" s="8"/>
      <c r="E33" s="8"/>
      <c r="F33" s="8"/>
      <c r="G33" s="8"/>
      <c r="H33" s="8"/>
      <c r="I33" s="8"/>
      <c r="J33" s="8"/>
      <c r="K33" s="8"/>
      <c r="M33" s="8"/>
      <c r="N33" s="8"/>
      <c r="O33" s="8"/>
      <c r="P33" s="8"/>
      <c r="Q33" s="8"/>
      <c r="R33" s="8"/>
      <c r="S33" s="8"/>
      <c r="T33" s="8"/>
      <c r="U33" s="8"/>
    </row>
    <row r="34" spans="1:21" s="7" customFormat="1" ht="15" customHeight="1">
      <c r="L34" s="8"/>
      <c r="M34" s="8"/>
      <c r="N34" s="8"/>
      <c r="O34" s="8"/>
      <c r="P34" s="8"/>
      <c r="Q34" s="8"/>
      <c r="R34" s="8"/>
      <c r="S34" s="8"/>
      <c r="T34" s="8"/>
      <c r="U34" s="8"/>
    </row>
    <row r="35" spans="1:21" s="8" customFormat="1" ht="15" customHeight="1">
      <c r="A35" s="7"/>
      <c r="B35" s="7"/>
      <c r="C35" s="7"/>
      <c r="D35" s="414"/>
      <c r="E35" s="415"/>
      <c r="F35" s="415"/>
      <c r="G35" s="415"/>
      <c r="H35" s="415"/>
      <c r="I35" s="415"/>
      <c r="J35" s="415"/>
      <c r="K35" s="416"/>
      <c r="M35" s="7"/>
      <c r="N35" s="7"/>
      <c r="O35" s="7"/>
      <c r="P35" s="7"/>
      <c r="Q35" s="7"/>
      <c r="R35" s="7"/>
      <c r="S35" s="7"/>
      <c r="T35" s="7"/>
    </row>
    <row r="36" spans="1:21" s="8" customFormat="1" ht="15" customHeight="1">
      <c r="A36" s="7"/>
      <c r="B36" s="7"/>
      <c r="C36" s="7"/>
      <c r="D36" s="414"/>
      <c r="E36" s="415"/>
      <c r="F36" s="415"/>
      <c r="G36" s="415"/>
      <c r="H36" s="415"/>
      <c r="I36" s="415"/>
      <c r="J36" s="415"/>
      <c r="K36" s="416"/>
      <c r="U36" s="7"/>
    </row>
    <row r="37" spans="1:21" s="8" customFormat="1" ht="15" customHeight="1">
      <c r="A37" s="7"/>
      <c r="B37" s="7"/>
      <c r="C37" s="7"/>
    </row>
    <row r="38" spans="1:21" s="8" customFormat="1" ht="15" customHeight="1">
      <c r="A38" s="7"/>
      <c r="B38" s="7"/>
      <c r="C38" s="7"/>
      <c r="D38" s="7"/>
      <c r="E38" s="7"/>
      <c r="F38" s="7"/>
      <c r="G38" s="7"/>
      <c r="H38" s="7"/>
      <c r="I38" s="7"/>
      <c r="J38" s="7"/>
      <c r="K38" s="7"/>
      <c r="L38" s="7"/>
      <c r="M38" s="7"/>
      <c r="N38" s="7"/>
      <c r="O38" s="7"/>
      <c r="P38" s="7"/>
      <c r="Q38" s="7"/>
      <c r="R38" s="7"/>
      <c r="S38" s="7"/>
      <c r="T38" s="7"/>
    </row>
    <row r="39" spans="1:21" s="7" customFormat="1" ht="15" customHeight="1">
      <c r="D39" s="414"/>
      <c r="E39" s="415"/>
      <c r="F39" s="415"/>
      <c r="G39" s="415"/>
      <c r="H39" s="415"/>
      <c r="I39" s="415"/>
      <c r="J39" s="415"/>
      <c r="K39" s="416"/>
      <c r="L39" s="8"/>
      <c r="M39" s="8"/>
      <c r="N39" s="8"/>
      <c r="O39" s="8"/>
      <c r="P39" s="8"/>
      <c r="Q39" s="8"/>
      <c r="R39" s="8"/>
      <c r="S39" s="8"/>
      <c r="T39" s="8"/>
    </row>
    <row r="40" spans="1:21" s="8" customFormat="1" ht="15" customHeight="1">
      <c r="A40" s="7"/>
      <c r="B40" s="7"/>
      <c r="C40" s="7"/>
      <c r="D40" s="414"/>
      <c r="E40" s="415"/>
      <c r="F40" s="415"/>
      <c r="G40" s="415"/>
      <c r="H40" s="415"/>
      <c r="I40" s="415"/>
      <c r="J40" s="415"/>
      <c r="K40" s="416"/>
    </row>
    <row r="41" spans="1:21" s="8" customFormat="1" ht="15" customHeight="1">
      <c r="A41" s="7"/>
      <c r="B41" s="7"/>
      <c r="C41" s="7"/>
      <c r="L41" s="7"/>
      <c r="M41" s="7"/>
      <c r="N41" s="7"/>
      <c r="O41" s="7"/>
      <c r="P41" s="7"/>
      <c r="Q41" s="7"/>
      <c r="R41" s="7"/>
      <c r="S41" s="7"/>
      <c r="T41" s="7"/>
    </row>
    <row r="42" spans="1:21" s="7" customFormat="1" ht="15" customHeight="1">
      <c r="G42" s="8"/>
      <c r="H42" s="8"/>
      <c r="I42" s="8"/>
      <c r="J42" s="8"/>
      <c r="K42" s="8"/>
      <c r="L42" s="8"/>
      <c r="M42" s="8"/>
      <c r="N42" s="8"/>
      <c r="O42" s="8"/>
      <c r="P42" s="8"/>
      <c r="Q42" s="8"/>
      <c r="R42" s="8"/>
      <c r="S42" s="8"/>
      <c r="T42" s="8"/>
    </row>
    <row r="43" spans="1:21" s="8" customFormat="1" ht="15" customHeight="1">
      <c r="A43" s="7"/>
      <c r="B43" s="7"/>
      <c r="C43" s="7"/>
      <c r="D43" s="7"/>
      <c r="E43" s="7"/>
      <c r="F43" s="7"/>
    </row>
    <row r="44" spans="1:21" s="8" customFormat="1" ht="15" customHeight="1">
      <c r="A44" s="7"/>
      <c r="B44" s="7"/>
      <c r="C44" s="7"/>
      <c r="D44" s="7"/>
      <c r="E44" s="7"/>
      <c r="F44" s="7"/>
      <c r="G44" s="7"/>
      <c r="H44" s="7"/>
      <c r="I44" s="7"/>
      <c r="J44" s="7"/>
      <c r="K44" s="7"/>
      <c r="L44" s="7"/>
      <c r="M44" s="7"/>
      <c r="N44" s="7"/>
      <c r="O44" s="7"/>
      <c r="P44" s="7"/>
      <c r="Q44" s="7"/>
      <c r="R44" s="7"/>
      <c r="S44" s="7"/>
      <c r="T44" s="7"/>
    </row>
    <row r="45" spans="1:21" s="7" customFormat="1" ht="15" customHeight="1">
      <c r="G45" s="8"/>
      <c r="H45" s="8"/>
      <c r="I45" s="8"/>
      <c r="J45" s="8"/>
      <c r="K45" s="8"/>
      <c r="L45" s="8"/>
      <c r="M45" s="8"/>
      <c r="N45" s="8"/>
      <c r="O45" s="8"/>
      <c r="P45" s="8"/>
      <c r="Q45" s="8"/>
      <c r="R45" s="8"/>
      <c r="S45" s="8"/>
      <c r="T45" s="8"/>
    </row>
    <row r="46" spans="1:21" s="8" customFormat="1" ht="15" customHeight="1">
      <c r="A46" s="7"/>
      <c r="B46" s="7"/>
      <c r="C46" s="7"/>
      <c r="D46" s="7"/>
      <c r="E46" s="7"/>
      <c r="F46" s="7"/>
    </row>
    <row r="47" spans="1:21" s="8" customFormat="1" ht="15" customHeight="1">
      <c r="A47" s="7"/>
      <c r="B47" s="7"/>
      <c r="C47" s="7"/>
      <c r="D47" s="7"/>
      <c r="E47" s="7"/>
      <c r="F47" s="7"/>
      <c r="G47" s="7"/>
      <c r="H47" s="7"/>
      <c r="I47" s="7"/>
      <c r="J47" s="7"/>
      <c r="K47" s="7"/>
      <c r="L47" s="7"/>
    </row>
    <row r="48" spans="1:21" s="7" customFormat="1" ht="15" customHeight="1">
      <c r="G48" s="8"/>
      <c r="H48" s="8"/>
      <c r="I48" s="8"/>
      <c r="J48" s="8"/>
      <c r="K48" s="8"/>
      <c r="L48" s="8"/>
      <c r="M48" s="8"/>
      <c r="N48" s="8"/>
      <c r="O48" s="8"/>
      <c r="P48" s="8"/>
      <c r="Q48" s="8"/>
      <c r="R48" s="8"/>
      <c r="S48" s="8"/>
      <c r="T48" s="8"/>
      <c r="U48" s="8"/>
    </row>
    <row r="49" spans="1:21" s="8" customFormat="1" ht="15" customHeight="1">
      <c r="A49" s="7"/>
      <c r="B49" s="7"/>
      <c r="C49" s="7"/>
      <c r="D49" s="7"/>
      <c r="E49" s="7"/>
      <c r="F49" s="7"/>
      <c r="M49" s="7"/>
      <c r="N49" s="7"/>
      <c r="O49" s="7"/>
      <c r="P49" s="7"/>
      <c r="Q49" s="7"/>
      <c r="R49" s="7"/>
      <c r="S49" s="7"/>
      <c r="T49" s="7"/>
    </row>
    <row r="50" spans="1:21" s="8" customFormat="1" ht="15" customHeight="1">
      <c r="A50" s="7"/>
      <c r="B50" s="7"/>
      <c r="C50" s="7"/>
      <c r="D50" s="7"/>
      <c r="E50" s="7"/>
      <c r="F50" s="7"/>
      <c r="U50" s="7"/>
    </row>
    <row r="51" spans="1:21" s="8" customFormat="1" ht="15" customHeight="1">
      <c r="A51" s="346"/>
      <c r="B51" s="7"/>
      <c r="C51" s="7"/>
      <c r="D51" s="7"/>
      <c r="E51" s="7"/>
      <c r="F51" s="7"/>
    </row>
    <row r="52" spans="1:21" s="8" customFormat="1" ht="15" customHeight="1">
      <c r="A52" s="7"/>
      <c r="B52" s="7"/>
      <c r="C52" s="7"/>
      <c r="D52" s="7"/>
      <c r="E52" s="7"/>
      <c r="F52" s="7"/>
      <c r="G52" s="7"/>
      <c r="H52" s="7"/>
      <c r="I52" s="7"/>
      <c r="J52" s="7"/>
      <c r="K52" s="7"/>
      <c r="L52" s="7"/>
      <c r="M52" s="7"/>
      <c r="N52" s="7"/>
      <c r="O52" s="7"/>
      <c r="P52" s="7"/>
      <c r="Q52" s="7"/>
      <c r="R52" s="7"/>
      <c r="S52" s="7"/>
      <c r="T52" s="7"/>
    </row>
    <row r="53" spans="1:21" s="7" customFormat="1" ht="15" customHeight="1">
      <c r="G53" s="8"/>
      <c r="H53" s="8"/>
      <c r="I53" s="8"/>
      <c r="J53" s="8"/>
      <c r="K53" s="8"/>
      <c r="L53" s="8"/>
    </row>
    <row r="54" spans="1:21" s="8" customFormat="1" ht="15" customHeight="1">
      <c r="A54" s="7"/>
      <c r="B54" s="7"/>
      <c r="C54" s="7"/>
      <c r="D54" s="7"/>
      <c r="E54" s="7"/>
      <c r="F54" s="7"/>
      <c r="M54" s="7"/>
      <c r="N54" s="7"/>
      <c r="O54" s="7"/>
      <c r="P54" s="7"/>
      <c r="Q54" s="7"/>
      <c r="R54" s="7"/>
      <c r="S54" s="7"/>
      <c r="T54" s="7"/>
      <c r="U54" s="7"/>
    </row>
    <row r="55" spans="1:21" s="8" customFormat="1" ht="15" customHeight="1">
      <c r="A55" s="7"/>
      <c r="B55" s="7"/>
      <c r="C55" s="7"/>
      <c r="D55" s="7"/>
      <c r="E55" s="7"/>
      <c r="F55" s="7"/>
      <c r="G55" s="7"/>
      <c r="H55" s="7"/>
      <c r="I55" s="7"/>
      <c r="J55" s="7"/>
      <c r="K55" s="7"/>
      <c r="L55" s="7"/>
      <c r="M55" s="7"/>
      <c r="N55" s="7"/>
      <c r="O55" s="7"/>
      <c r="P55" s="7"/>
      <c r="Q55" s="7"/>
      <c r="R55" s="7"/>
      <c r="S55" s="7"/>
      <c r="T55" s="7"/>
      <c r="U55" s="7"/>
    </row>
    <row r="56" spans="1:21" s="7" customFormat="1" ht="15" customHeight="1"/>
    <row r="57" spans="1:21" s="7" customFormat="1" ht="15" customHeight="1"/>
    <row r="58" spans="1:21" s="7" customFormat="1" ht="15" customHeight="1">
      <c r="M58" s="8"/>
      <c r="N58" s="8"/>
      <c r="O58" s="8"/>
      <c r="P58" s="8"/>
      <c r="Q58" s="8"/>
      <c r="R58" s="8"/>
      <c r="S58" s="8"/>
      <c r="T58" s="8"/>
    </row>
    <row r="59" spans="1:21" s="7" customFormat="1" ht="15" customHeight="1">
      <c r="U59" s="8"/>
    </row>
    <row r="60" spans="1:21" s="7" customFormat="1" ht="15" customHeight="1">
      <c r="M60" s="8"/>
      <c r="N60" s="8"/>
      <c r="O60" s="8"/>
      <c r="P60" s="8"/>
      <c r="Q60" s="8"/>
      <c r="R60" s="8"/>
      <c r="S60" s="8"/>
      <c r="T60" s="8"/>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c r="G62" s="7"/>
      <c r="H62" s="7"/>
      <c r="I62" s="7"/>
      <c r="J62" s="7"/>
      <c r="K62" s="7"/>
      <c r="L62" s="7"/>
    </row>
    <row r="63" spans="1:21" s="7" customFormat="1" ht="15" customHeight="1">
      <c r="A63" s="346"/>
      <c r="G63" s="8"/>
      <c r="H63" s="8"/>
      <c r="I63" s="8"/>
      <c r="J63" s="8"/>
      <c r="K63" s="8"/>
      <c r="L63" s="8"/>
      <c r="M63" s="8"/>
      <c r="N63" s="8"/>
      <c r="O63" s="8"/>
      <c r="P63" s="8"/>
      <c r="Q63" s="8"/>
      <c r="R63" s="8"/>
      <c r="S63" s="8"/>
      <c r="T63" s="8"/>
      <c r="U63" s="8"/>
    </row>
    <row r="64" spans="1:21" s="8" customFormat="1" ht="15" customHeight="1">
      <c r="A64" s="7"/>
      <c r="B64" s="7"/>
      <c r="C64" s="7"/>
      <c r="D64" s="7"/>
      <c r="E64" s="7"/>
      <c r="F64" s="7"/>
    </row>
    <row r="65" spans="1:21" s="8" customFormat="1" ht="15" customHeight="1">
      <c r="A65" s="7"/>
      <c r="B65" s="7"/>
      <c r="C65" s="7"/>
      <c r="D65" s="7"/>
      <c r="E65" s="7"/>
      <c r="F65" s="7"/>
      <c r="M65" s="7"/>
      <c r="N65" s="7"/>
      <c r="O65" s="7"/>
      <c r="P65" s="7"/>
      <c r="Q65" s="7"/>
      <c r="R65" s="7"/>
      <c r="S65" s="7"/>
      <c r="T65" s="7"/>
    </row>
    <row r="66" spans="1:21" s="8" customFormat="1" ht="15" customHeight="1">
      <c r="A66" s="7"/>
      <c r="B66" s="7"/>
      <c r="C66" s="7"/>
      <c r="D66" s="7"/>
      <c r="E66" s="7"/>
      <c r="F66" s="7"/>
      <c r="M66" s="7"/>
      <c r="N66" s="7"/>
      <c r="O66" s="7"/>
      <c r="P66" s="7"/>
      <c r="Q66" s="7"/>
      <c r="R66" s="7"/>
      <c r="S66" s="7"/>
      <c r="T66" s="7"/>
      <c r="U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row r="71" spans="1:21" s="7" customFormat="1" ht="15" customHeight="1">
      <c r="M71" s="8"/>
      <c r="N71" s="8"/>
      <c r="O71" s="8"/>
      <c r="P71" s="8"/>
      <c r="Q71" s="8"/>
      <c r="R71" s="8"/>
      <c r="S71" s="8"/>
      <c r="T71" s="8"/>
    </row>
    <row r="72" spans="1:21" s="7" customFormat="1" ht="15" customHeight="1">
      <c r="U72" s="8"/>
    </row>
    <row r="73" spans="1:21" s="7" customFormat="1" ht="15" customHeight="1">
      <c r="M73" s="8"/>
      <c r="N73" s="8"/>
      <c r="O73" s="8"/>
      <c r="P73" s="8"/>
      <c r="Q73" s="8"/>
      <c r="R73" s="8"/>
      <c r="S73" s="8"/>
      <c r="T73" s="8"/>
    </row>
    <row r="74" spans="1:21" s="7" customFormat="1" ht="15" customHeight="1">
      <c r="G74" s="8"/>
      <c r="H74" s="8"/>
      <c r="I74" s="8"/>
      <c r="J74" s="8"/>
      <c r="K74" s="8"/>
      <c r="L74" s="8"/>
      <c r="U74" s="8"/>
    </row>
    <row r="75" spans="1:21" s="8" customFormat="1" ht="15" customHeight="1">
      <c r="A75" s="7"/>
      <c r="B75" s="7"/>
      <c r="C75" s="7"/>
      <c r="D75" s="7"/>
      <c r="E75" s="7"/>
      <c r="F75" s="7"/>
      <c r="G75" s="7"/>
      <c r="H75" s="7"/>
      <c r="I75" s="7"/>
      <c r="J75" s="7"/>
      <c r="K75" s="7"/>
      <c r="L75" s="7"/>
      <c r="U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c r="G77" s="7"/>
      <c r="H77" s="7"/>
      <c r="I77" s="7"/>
      <c r="J77" s="7"/>
      <c r="K77" s="7"/>
      <c r="L77" s="7"/>
    </row>
    <row r="78" spans="1:21" s="7" customFormat="1" ht="15" customHeight="1">
      <c r="G78" s="8"/>
      <c r="H78" s="8"/>
      <c r="I78" s="8"/>
      <c r="J78" s="8"/>
      <c r="K78" s="8"/>
      <c r="L78" s="8"/>
      <c r="M78" s="8"/>
      <c r="N78" s="8"/>
      <c r="O78" s="8"/>
      <c r="P78" s="8"/>
      <c r="Q78" s="8"/>
      <c r="R78" s="8"/>
      <c r="S78" s="8"/>
      <c r="T78" s="8"/>
      <c r="U78" s="8"/>
    </row>
    <row r="79" spans="1:21" s="8" customFormat="1" ht="15" customHeight="1">
      <c r="A79" s="7"/>
      <c r="B79" s="7"/>
      <c r="C79" s="7"/>
      <c r="D79" s="7"/>
      <c r="E79" s="7"/>
      <c r="F79" s="7"/>
      <c r="M79" s="7"/>
      <c r="N79" s="7"/>
      <c r="O79" s="7"/>
      <c r="P79" s="7"/>
      <c r="Q79" s="7"/>
      <c r="R79" s="7"/>
      <c r="S79" s="7"/>
      <c r="T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G82" s="7"/>
      <c r="H82" s="7"/>
      <c r="I82" s="7"/>
      <c r="J82" s="7"/>
      <c r="K82" s="7"/>
      <c r="L82" s="7"/>
      <c r="M82" s="7"/>
      <c r="N82" s="7"/>
      <c r="O82" s="7"/>
      <c r="P82" s="7"/>
      <c r="Q82" s="7"/>
      <c r="R82" s="7"/>
      <c r="S82" s="7"/>
      <c r="T82" s="7"/>
      <c r="U82" s="7"/>
    </row>
    <row r="83" spans="1:21" s="7" customFormat="1" ht="15" customHeight="1"/>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c r="M89" s="8"/>
      <c r="N89" s="8"/>
      <c r="O89" s="8"/>
      <c r="P89" s="8"/>
      <c r="Q89" s="8"/>
      <c r="R89" s="8"/>
      <c r="S89" s="8"/>
      <c r="T89" s="8"/>
    </row>
    <row r="90" spans="1:21" s="7" customFormat="1" ht="15" customHeight="1">
      <c r="M90" s="8"/>
      <c r="N90" s="8"/>
      <c r="O90" s="8"/>
      <c r="P90" s="8"/>
      <c r="Q90" s="8"/>
      <c r="R90" s="8"/>
      <c r="S90" s="8"/>
      <c r="T90" s="8"/>
      <c r="U90" s="8"/>
    </row>
    <row r="91" spans="1:21" s="7" customFormat="1" ht="15" customHeight="1">
      <c r="M91" s="8"/>
      <c r="N91" s="8"/>
      <c r="O91" s="8"/>
      <c r="P91" s="8"/>
      <c r="Q91" s="8"/>
      <c r="R91" s="8"/>
      <c r="S91" s="8"/>
      <c r="T91" s="8"/>
      <c r="U91" s="8"/>
    </row>
    <row r="92" spans="1:21" s="7" customFormat="1" ht="15" customHeight="1">
      <c r="G92" s="8"/>
      <c r="H92" s="8"/>
      <c r="I92" s="8"/>
      <c r="J92" s="8"/>
      <c r="K92" s="8"/>
      <c r="L92" s="8"/>
      <c r="M92" s="8"/>
      <c r="N92" s="8"/>
      <c r="O92" s="8"/>
      <c r="P92" s="8"/>
      <c r="Q92" s="8"/>
      <c r="R92" s="8"/>
      <c r="S92" s="8"/>
      <c r="T92" s="8"/>
      <c r="U92" s="8"/>
    </row>
    <row r="93" spans="1:21" s="8" customFormat="1" ht="15" customHeight="1">
      <c r="A93" s="7"/>
      <c r="B93" s="7"/>
      <c r="C93" s="7"/>
      <c r="D93" s="7"/>
      <c r="E93" s="7"/>
      <c r="F93" s="7"/>
      <c r="M93" s="7"/>
      <c r="N93" s="7"/>
      <c r="O93" s="7"/>
      <c r="P93" s="7"/>
      <c r="Q93" s="7"/>
      <c r="R93" s="7"/>
      <c r="S93" s="7"/>
      <c r="T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G96" s="7"/>
      <c r="H96" s="7"/>
      <c r="I96" s="7"/>
      <c r="J96" s="7"/>
      <c r="K96" s="7"/>
      <c r="L96" s="7"/>
      <c r="M96" s="7"/>
      <c r="N96" s="7"/>
      <c r="O96" s="7"/>
      <c r="P96" s="7"/>
      <c r="Q96" s="7"/>
      <c r="R96" s="7"/>
      <c r="S96" s="7"/>
      <c r="T96" s="7"/>
      <c r="U96" s="7"/>
    </row>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row r="112"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sheetData>
  <sheetProtection algorithmName="SHA-512" hashValue="hZRXOsGuexoyljPv4rbIHBXyCXuWgXzn7yi3OHLgZ1X90e5ql6NRwMEGofXO6a0UiPqMWfbrXxSf6aBie5n7fw==" saltValue="7sjjMQi1KUqREKxeYsJLRQ==" spinCount="100000" sheet="1" objects="1" scenarios="1" selectLockedCells="1"/>
  <mergeCells count="20">
    <mergeCell ref="K20:K21"/>
    <mergeCell ref="C10:F14"/>
    <mergeCell ref="Y12:AD13"/>
    <mergeCell ref="N17:N18"/>
    <mergeCell ref="O17:T18"/>
    <mergeCell ref="U17:U18"/>
    <mergeCell ref="O20:T21"/>
    <mergeCell ref="U20:U21"/>
    <mergeCell ref="D27:D28"/>
    <mergeCell ref="E27:J28"/>
    <mergeCell ref="K27:K28"/>
    <mergeCell ref="D39:D40"/>
    <mergeCell ref="E39:J40"/>
    <mergeCell ref="K39:K40"/>
    <mergeCell ref="D31:D32"/>
    <mergeCell ref="E31:J32"/>
    <mergeCell ref="K31:K32"/>
    <mergeCell ref="D35:D36"/>
    <mergeCell ref="E35:J36"/>
    <mergeCell ref="K35:K36"/>
  </mergeCells>
  <hyperlinks>
    <hyperlink ref="E4" location="'Output overview'!A1" display="OUTPUT" xr:uid="{D6B23ED7-9A1D-4525-8F69-C872BBA803B5}"/>
    <hyperlink ref="G4" location="'Appendix overview'!A1" display="APPENDIX" xr:uid="{8A9507A1-691C-415D-81B6-DE217140AB9D}"/>
    <hyperlink ref="I4" location="'Legal caveat'!A1" display="LEGAL CAVEAT" xr:uid="{1FBE7597-88EE-4145-8643-23B69ECD0B16}"/>
    <hyperlink ref="C4" location="'Analytical input overview'!A1" display="ANALYTICAL INPUTS" xr:uid="{A1F73258-4E05-47F7-A5A1-A345E5FFB769}"/>
    <hyperlink ref="C18" r:id="rId1" xr:uid="{A0E260FC-0517-48F1-91DB-D185AC72F131}"/>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758E8-8BE2-449C-B589-989669C52B67}">
  <dimension ref="A1:A48"/>
  <sheetViews>
    <sheetView workbookViewId="0">
      <selection activeCell="L29" sqref="L29"/>
    </sheetView>
  </sheetViews>
  <sheetFormatPr defaultColWidth="8.90625" defaultRowHeight="12.5"/>
  <sheetData>
    <row r="1" spans="1:1">
      <c r="A1" s="45">
        <v>2.2976214560272825E-3</v>
      </c>
    </row>
    <row r="2" spans="1:1">
      <c r="A2" s="45">
        <v>2.6601632766016327E-2</v>
      </c>
    </row>
    <row r="3" spans="1:1">
      <c r="A3" s="45">
        <v>3.7369689711820427E-2</v>
      </c>
    </row>
    <row r="4" spans="1:1">
      <c r="A4" s="45">
        <v>3.8818346721948692E-2</v>
      </c>
    </row>
    <row r="5" spans="1:1">
      <c r="A5" s="45">
        <v>2.3862098440059834E-2</v>
      </c>
    </row>
    <row r="6" spans="1:1">
      <c r="A6" s="45">
        <v>7.1263738412797747E-2</v>
      </c>
    </row>
    <row r="7" spans="1:1">
      <c r="A7" s="45">
        <v>2.5585696670776818E-2</v>
      </c>
    </row>
    <row r="8" spans="1:1">
      <c r="A8" s="45">
        <v>4.5107311749727173E-2</v>
      </c>
    </row>
    <row r="9" spans="1:1">
      <c r="A9" s="45">
        <v>2.6308010641442506E-2</v>
      </c>
    </row>
    <row r="10" spans="1:1">
      <c r="A10" s="45">
        <v>5.3873781426372495E-2</v>
      </c>
    </row>
    <row r="11" spans="1:1">
      <c r="A11" s="45">
        <v>4.3015996878657821E-2</v>
      </c>
    </row>
    <row r="12" spans="1:1">
      <c r="A12" s="45">
        <v>2.340272792534099E-2</v>
      </c>
    </row>
    <row r="13" spans="1:1">
      <c r="A13" s="45">
        <v>3.0520131824043558E-2</v>
      </c>
    </row>
    <row r="14" spans="1:1">
      <c r="A14" s="45">
        <v>2.0316027088036117E-2</v>
      </c>
    </row>
    <row r="15" spans="1:1">
      <c r="A15" s="45">
        <v>4.1704009081675328E-3</v>
      </c>
    </row>
    <row r="16" spans="1:1">
      <c r="A16" s="45">
        <v>3.3761293390394673E-2</v>
      </c>
    </row>
    <row r="17" spans="1:1">
      <c r="A17" s="45">
        <v>1.9363602208028669E-3</v>
      </c>
    </row>
    <row r="18" spans="1:1">
      <c r="A18" s="45">
        <v>2.9161477791614779E-2</v>
      </c>
    </row>
    <row r="19" spans="1:1">
      <c r="A19" s="45">
        <v>2.0174105292248168E-2</v>
      </c>
    </row>
    <row r="20" spans="1:1">
      <c r="A20" s="45">
        <v>3.045694048544528E-2</v>
      </c>
    </row>
    <row r="21" spans="1:1">
      <c r="A21" s="45">
        <v>2.4360709452240187E-2</v>
      </c>
    </row>
    <row r="22" spans="1:1">
      <c r="A22" s="45">
        <v>6.6061720186177494E-2</v>
      </c>
    </row>
    <row r="23" spans="1:1">
      <c r="A23" s="45">
        <v>1.3871763255240444E-2</v>
      </c>
    </row>
    <row r="24" spans="1:1">
      <c r="A24" s="45">
        <v>2.2553655874863587E-2</v>
      </c>
    </row>
    <row r="25" spans="1:1">
      <c r="A25" s="45">
        <v>1.7144546260715342E-2</v>
      </c>
    </row>
    <row r="26" spans="1:1">
      <c r="A26" s="45">
        <v>2.0523345305284761E-2</v>
      </c>
    </row>
    <row r="27" spans="1:1">
      <c r="A27" s="45">
        <v>1.5996878657822865E-2</v>
      </c>
    </row>
    <row r="28" spans="1:1">
      <c r="A28" s="45">
        <v>2.124910265613783E-2</v>
      </c>
    </row>
    <row r="29" spans="1:1">
      <c r="A29" s="45">
        <v>1.2943592682810336E-2</v>
      </c>
    </row>
    <row r="30" spans="1:1">
      <c r="A30" s="45">
        <v>1.4045648357160772E-2</v>
      </c>
    </row>
    <row r="31" spans="1:1">
      <c r="A31" s="45">
        <v>2.628906016609906E-3</v>
      </c>
    </row>
    <row r="32" spans="1:1">
      <c r="A32" s="45">
        <v>8.4006974163892845E-3</v>
      </c>
    </row>
    <row r="33" spans="1:1">
      <c r="A33" s="45">
        <v>1.8460449119967631E-3</v>
      </c>
    </row>
    <row r="34" spans="1:1">
      <c r="A34" s="45">
        <v>1.3560260135602601E-2</v>
      </c>
    </row>
    <row r="35" spans="1:1">
      <c r="A35" s="45">
        <v>1.4662306357760274E-2</v>
      </c>
    </row>
    <row r="36" spans="1:1">
      <c r="A36" s="45">
        <v>1.9607843137254902E-2</v>
      </c>
    </row>
    <row r="37" spans="1:1">
      <c r="A37" s="45">
        <v>1.5314481088396609E-2</v>
      </c>
    </row>
    <row r="38" spans="1:1">
      <c r="A38" s="45">
        <v>3.0273399303790041E-2</v>
      </c>
    </row>
    <row r="39" spans="1:1">
      <c r="A39" s="45">
        <v>2.2194821208384709E-2</v>
      </c>
    </row>
    <row r="40" spans="1:1">
      <c r="A40" s="45">
        <v>2.2917424518006546E-2</v>
      </c>
    </row>
    <row r="41" spans="1:1">
      <c r="A41" s="45">
        <v>2.4830032515518772E-2</v>
      </c>
    </row>
    <row r="42" spans="1:1">
      <c r="A42" s="45">
        <v>2.3601847101077475E-2</v>
      </c>
    </row>
    <row r="43" spans="1:1">
      <c r="A43" s="45">
        <v>2.6628950448692939E-2</v>
      </c>
    </row>
    <row r="44" spans="1:1">
      <c r="A44" s="45">
        <v>1.2778176597272074E-2</v>
      </c>
    </row>
    <row r="45" spans="1:1">
      <c r="A45" s="45">
        <v>1.6239193771791564E-2</v>
      </c>
    </row>
    <row r="46" spans="1:1">
      <c r="A46" s="45">
        <v>1.3167795334838224E-2</v>
      </c>
    </row>
    <row r="47" spans="1:1">
      <c r="A47" s="45">
        <v>3.8955607337037702E-3</v>
      </c>
    </row>
    <row r="48" spans="1:1">
      <c r="A48" s="45">
        <v>1.5057853859565699E-2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9D2BF-62F9-4D1C-A3B6-1B53C9705448}">
  <dimension ref="A1:U235"/>
  <sheetViews>
    <sheetView showGridLines="0" showRowColHeaders="0" zoomScale="80" zoomScaleNormal="80" workbookViewId="0">
      <selection activeCell="N10" sqref="N10"/>
    </sheetView>
  </sheetViews>
  <sheetFormatPr defaultColWidth="8.90625" defaultRowHeight="12.5"/>
  <cols>
    <col min="1" max="1" width="3.90625" style="1" customWidth="1"/>
    <col min="2" max="2" width="6.81640625" style="1" customWidth="1"/>
    <col min="3" max="9" width="20.6328125" style="1" customWidth="1"/>
    <col min="10" max="11" width="0.90625" style="1" customWidth="1"/>
    <col min="12" max="12" width="8.90625" style="1"/>
    <col min="13" max="13" width="2.08984375" style="1" customWidth="1"/>
    <col min="14" max="14" width="17" style="1" customWidth="1"/>
    <col min="15" max="16384" width="8.90625" style="1"/>
  </cols>
  <sheetData>
    <row r="1" spans="3:14" s="99" customFormat="1" ht="65.150000000000006" customHeight="1">
      <c r="C1" s="98"/>
      <c r="D1" s="98"/>
      <c r="N1" s="125" t="s">
        <v>172</v>
      </c>
    </row>
    <row r="2" spans="3:14" s="101" customFormat="1" ht="14.15" customHeight="1">
      <c r="C2" s="100"/>
      <c r="D2" s="100"/>
    </row>
    <row r="3" spans="3:14" ht="2.15" customHeight="1">
      <c r="C3" s="23"/>
      <c r="D3" s="22"/>
    </row>
    <row r="4" spans="3:14" s="21" customFormat="1" ht="13.5" customHeight="1">
      <c r="C4" s="350" t="s">
        <v>16</v>
      </c>
      <c r="E4" s="350" t="s">
        <v>15</v>
      </c>
      <c r="G4" s="350" t="s">
        <v>14</v>
      </c>
      <c r="I4" s="350" t="s">
        <v>13</v>
      </c>
    </row>
    <row r="5" spans="3:14" ht="5.25" customHeight="1"/>
    <row r="6" spans="3:14" ht="15" customHeight="1">
      <c r="J6" s="20"/>
    </row>
    <row r="7" spans="3:14" ht="24.9" customHeight="1"/>
    <row r="8" spans="3:14" ht="31.5">
      <c r="C8" s="18" t="s">
        <v>9</v>
      </c>
      <c r="E8" s="2"/>
    </row>
    <row r="9" spans="3:14" ht="14.15" customHeight="1">
      <c r="E9" s="2"/>
    </row>
    <row r="10" spans="3:14" ht="18.649999999999999" customHeight="1">
      <c r="C10" s="423" t="s">
        <v>159</v>
      </c>
      <c r="D10" s="422"/>
      <c r="E10" s="422"/>
      <c r="F10" s="422"/>
      <c r="G10" s="236"/>
      <c r="H10" s="236"/>
      <c r="I10" s="15"/>
      <c r="J10" s="15"/>
      <c r="K10" s="14"/>
      <c r="L10" s="167" t="s">
        <v>85</v>
      </c>
      <c r="M10" s="27"/>
      <c r="N10" s="197">
        <v>0.65200000000000002</v>
      </c>
    </row>
    <row r="11" spans="3:14" ht="18.649999999999999" customHeight="1">
      <c r="C11" s="422"/>
      <c r="D11" s="422"/>
      <c r="E11" s="422"/>
      <c r="F11" s="422"/>
      <c r="G11" s="236"/>
      <c r="H11" s="236"/>
      <c r="I11" s="30"/>
      <c r="J11" s="30"/>
      <c r="K11" s="14"/>
      <c r="L11" s="167" t="s">
        <v>86</v>
      </c>
      <c r="M11" s="31"/>
      <c r="N11" s="197">
        <v>-0.10299999999999999</v>
      </c>
    </row>
    <row r="12" spans="3:14" ht="18.649999999999999" customHeight="1">
      <c r="C12" s="422"/>
      <c r="D12" s="422"/>
      <c r="E12" s="422"/>
      <c r="F12" s="422"/>
      <c r="G12" s="236"/>
      <c r="H12" s="236"/>
      <c r="I12" s="30"/>
      <c r="J12" s="30"/>
      <c r="K12" s="14"/>
      <c r="L12" s="167" t="s">
        <v>154</v>
      </c>
      <c r="M12" s="27"/>
      <c r="N12" s="197">
        <v>0.44900000000000001</v>
      </c>
    </row>
    <row r="13" spans="3:14" ht="18.649999999999999" customHeight="1">
      <c r="C13" s="422"/>
      <c r="D13" s="422"/>
      <c r="E13" s="422"/>
      <c r="F13" s="422"/>
      <c r="G13" s="236"/>
      <c r="H13" s="236"/>
      <c r="I13" s="75"/>
      <c r="J13" s="75"/>
      <c r="K13" s="14"/>
      <c r="L13" s="167" t="s">
        <v>155</v>
      </c>
      <c r="M13" s="27"/>
      <c r="N13" s="197">
        <v>0.32200000000000001</v>
      </c>
    </row>
    <row r="14" spans="3:14" ht="18.649999999999999" customHeight="1">
      <c r="C14" s="422"/>
      <c r="D14" s="422"/>
      <c r="E14" s="422"/>
      <c r="F14" s="422"/>
      <c r="G14" s="236"/>
      <c r="H14" s="236"/>
      <c r="K14" s="173"/>
    </row>
    <row r="15" spans="3:14" ht="18" customHeight="1">
      <c r="C15" s="422"/>
      <c r="D15" s="422"/>
      <c r="E15" s="422"/>
      <c r="F15" s="422"/>
      <c r="G15" s="236"/>
      <c r="H15" s="236"/>
    </row>
    <row r="16" spans="3:14" ht="152.5" customHeight="1">
      <c r="C16" s="422"/>
      <c r="D16" s="422"/>
      <c r="E16" s="422"/>
      <c r="F16" s="422"/>
    </row>
    <row r="17" spans="3:20" ht="12" customHeight="1">
      <c r="F17" s="15"/>
      <c r="G17" s="15"/>
      <c r="H17" s="15"/>
      <c r="I17" s="15"/>
      <c r="J17" s="15"/>
      <c r="K17" s="14"/>
      <c r="N17" s="14"/>
      <c r="O17" s="14"/>
      <c r="P17" s="14"/>
      <c r="Q17" s="14"/>
      <c r="R17" s="14"/>
      <c r="S17" s="14"/>
      <c r="T17" s="14"/>
    </row>
    <row r="18" spans="3:20" ht="18.649999999999999" customHeight="1">
      <c r="C18" s="92" t="s">
        <v>50</v>
      </c>
      <c r="D18" s="93"/>
      <c r="E18" s="409"/>
      <c r="F18" s="409"/>
      <c r="G18" s="409"/>
      <c r="H18" s="409"/>
      <c r="I18" s="409"/>
      <c r="J18" s="409"/>
      <c r="K18" s="14"/>
      <c r="N18" s="14"/>
      <c r="O18" s="14"/>
      <c r="P18" s="14"/>
      <c r="Q18" s="14"/>
      <c r="R18" s="14"/>
      <c r="S18" s="14"/>
      <c r="T18" s="14"/>
    </row>
    <row r="19" spans="3:20" ht="18.649999999999999" customHeight="1">
      <c r="C19" s="384" t="s">
        <v>30</v>
      </c>
      <c r="D19" s="93"/>
      <c r="E19" s="409"/>
      <c r="F19" s="409"/>
      <c r="G19" s="409"/>
      <c r="H19" s="409"/>
      <c r="I19" s="409"/>
      <c r="J19" s="409"/>
      <c r="K19" s="410"/>
      <c r="O19" s="420"/>
      <c r="P19" s="420"/>
      <c r="Q19" s="420"/>
      <c r="R19" s="420"/>
      <c r="S19" s="420"/>
      <c r="T19" s="420"/>
    </row>
    <row r="20" spans="3:20" ht="18.649999999999999" customHeight="1">
      <c r="C20" s="13"/>
      <c r="D20" s="79"/>
      <c r="E20" s="77"/>
      <c r="F20" s="77"/>
      <c r="G20" s="77"/>
      <c r="H20" s="77"/>
      <c r="I20" s="77"/>
      <c r="J20" s="77"/>
      <c r="K20" s="410"/>
      <c r="N20" s="26"/>
      <c r="O20" s="420"/>
      <c r="P20" s="420"/>
      <c r="Q20" s="420"/>
      <c r="R20" s="420"/>
      <c r="S20" s="420"/>
      <c r="T20" s="420"/>
    </row>
    <row r="21" spans="3:20" ht="18.649999999999999" customHeight="1">
      <c r="C21" s="13"/>
      <c r="D21" s="79"/>
      <c r="E21" s="77"/>
      <c r="F21" s="77"/>
      <c r="G21" s="77"/>
      <c r="H21" s="77"/>
      <c r="I21" s="77"/>
      <c r="J21" s="77"/>
      <c r="K21" s="78"/>
      <c r="N21" s="124"/>
      <c r="O21" s="32"/>
      <c r="P21" s="32"/>
      <c r="Q21" s="32"/>
      <c r="R21" s="32"/>
      <c r="S21" s="32"/>
      <c r="T21" s="32"/>
    </row>
    <row r="22" spans="3:20" ht="18.649999999999999" customHeight="1">
      <c r="C22" s="13"/>
      <c r="D22" s="79"/>
      <c r="E22" s="77"/>
      <c r="F22" s="77"/>
      <c r="G22" s="77"/>
      <c r="H22" s="77"/>
      <c r="I22" s="77"/>
      <c r="J22" s="77"/>
      <c r="K22" s="78"/>
      <c r="N22" s="26"/>
      <c r="O22" s="32"/>
      <c r="P22" s="32"/>
      <c r="Q22" s="32"/>
      <c r="R22" s="32"/>
      <c r="S22" s="32"/>
      <c r="T22" s="32"/>
    </row>
    <row r="23" spans="3:20" s="7" customFormat="1" ht="15" customHeight="1">
      <c r="C23" s="8"/>
      <c r="D23" s="8"/>
      <c r="E23" s="8"/>
      <c r="F23" s="8"/>
      <c r="G23" s="8"/>
      <c r="H23" s="8"/>
      <c r="I23" s="8"/>
      <c r="J23" s="8"/>
      <c r="K23" s="8"/>
      <c r="L23" s="8"/>
      <c r="M23" s="8"/>
      <c r="N23" s="8"/>
      <c r="O23" s="8"/>
      <c r="P23" s="8"/>
      <c r="Q23" s="8"/>
      <c r="R23" s="8"/>
      <c r="S23" s="8"/>
    </row>
    <row r="24" spans="3:20" s="7" customFormat="1" ht="15" customHeight="1">
      <c r="C24" s="12"/>
      <c r="D24" s="10"/>
      <c r="E24" s="72"/>
      <c r="F24" s="72"/>
      <c r="G24" s="72"/>
      <c r="H24" s="72"/>
      <c r="I24" s="72"/>
      <c r="J24" s="72"/>
      <c r="K24" s="416"/>
      <c r="M24" s="414"/>
      <c r="N24" s="415"/>
      <c r="O24" s="415"/>
      <c r="P24" s="415"/>
      <c r="Q24" s="415"/>
      <c r="R24" s="415"/>
      <c r="S24" s="415"/>
      <c r="T24" s="416"/>
    </row>
    <row r="25" spans="3:20" s="7" customFormat="1" ht="15" customHeight="1">
      <c r="C25" s="11"/>
      <c r="D25" s="10"/>
      <c r="E25" s="72"/>
      <c r="F25" s="72"/>
      <c r="G25" s="72"/>
      <c r="H25" s="72"/>
      <c r="I25" s="72"/>
      <c r="J25" s="72"/>
      <c r="K25" s="416"/>
      <c r="M25" s="414"/>
      <c r="N25" s="415"/>
      <c r="O25" s="415"/>
      <c r="P25" s="415"/>
      <c r="Q25" s="415"/>
      <c r="R25" s="415"/>
      <c r="S25" s="415"/>
      <c r="T25" s="416"/>
    </row>
    <row r="26" spans="3:20" s="7" customFormat="1" ht="15" customHeight="1">
      <c r="D26" s="8"/>
      <c r="E26" s="8"/>
      <c r="F26" s="8"/>
      <c r="G26" s="8"/>
      <c r="H26" s="8"/>
      <c r="I26" s="8"/>
      <c r="J26" s="8"/>
      <c r="K26" s="8"/>
      <c r="M26" s="8"/>
      <c r="N26" s="8"/>
      <c r="O26" s="8"/>
      <c r="P26" s="8"/>
      <c r="Q26" s="8"/>
      <c r="R26" s="8"/>
      <c r="S26" s="8"/>
      <c r="T26" s="8"/>
    </row>
    <row r="27" spans="3:20" s="7" customFormat="1" ht="15" customHeight="1"/>
    <row r="28" spans="3:20" s="7" customFormat="1" ht="15" customHeight="1">
      <c r="D28" s="414"/>
      <c r="E28" s="415"/>
      <c r="F28" s="415"/>
      <c r="G28" s="415"/>
      <c r="H28" s="415"/>
      <c r="I28" s="415"/>
      <c r="J28" s="415"/>
      <c r="K28" s="416"/>
    </row>
    <row r="29" spans="3:20" s="7" customFormat="1" ht="15" customHeight="1">
      <c r="D29" s="414"/>
      <c r="E29" s="415"/>
      <c r="F29" s="415"/>
      <c r="G29" s="415"/>
      <c r="H29" s="415"/>
      <c r="I29" s="415"/>
      <c r="J29" s="415"/>
      <c r="K29" s="416"/>
    </row>
    <row r="30" spans="3:20" s="7" customFormat="1" ht="15" customHeight="1">
      <c r="D30" s="8"/>
      <c r="E30" s="8"/>
      <c r="F30" s="8"/>
      <c r="G30" s="8"/>
      <c r="H30" s="8"/>
      <c r="I30" s="8"/>
      <c r="J30" s="8"/>
      <c r="K30" s="8"/>
    </row>
    <row r="31" spans="3:20" s="7" customFormat="1" ht="15" customHeight="1"/>
    <row r="32" spans="3:20" s="7" customFormat="1" ht="15" customHeight="1">
      <c r="D32" s="414"/>
      <c r="E32" s="415"/>
      <c r="F32" s="415"/>
      <c r="G32" s="415"/>
      <c r="H32" s="415"/>
      <c r="I32" s="415"/>
      <c r="J32" s="415"/>
      <c r="K32" s="416"/>
      <c r="M32" s="8"/>
      <c r="N32" s="8"/>
      <c r="O32" s="8"/>
      <c r="P32" s="8"/>
      <c r="Q32" s="8"/>
      <c r="R32" s="8"/>
      <c r="S32" s="8"/>
      <c r="T32" s="8"/>
    </row>
    <row r="33" spans="1:21" s="7" customFormat="1" ht="15" customHeight="1">
      <c r="D33" s="414"/>
      <c r="E33" s="415"/>
      <c r="F33" s="415"/>
      <c r="G33" s="415"/>
      <c r="H33" s="415"/>
      <c r="I33" s="415"/>
      <c r="J33" s="415"/>
      <c r="K33" s="416"/>
      <c r="M33" s="8"/>
      <c r="N33" s="8"/>
      <c r="O33" s="8"/>
      <c r="P33" s="8"/>
      <c r="Q33" s="8"/>
      <c r="R33" s="8"/>
      <c r="S33" s="8"/>
      <c r="T33" s="8"/>
      <c r="U33" s="8"/>
    </row>
    <row r="34" spans="1:21" s="7" customFormat="1" ht="15" customHeight="1">
      <c r="D34" s="8"/>
      <c r="E34" s="8"/>
      <c r="F34" s="8"/>
      <c r="G34" s="8"/>
      <c r="H34" s="8"/>
      <c r="I34" s="8"/>
      <c r="J34" s="8"/>
      <c r="K34" s="8"/>
      <c r="M34" s="8"/>
      <c r="N34" s="8"/>
      <c r="O34" s="8"/>
      <c r="P34" s="8"/>
      <c r="Q34" s="8"/>
      <c r="R34" s="8"/>
      <c r="S34" s="8"/>
      <c r="T34" s="8"/>
      <c r="U34" s="8"/>
    </row>
    <row r="35" spans="1:21" s="7" customFormat="1" ht="15" customHeight="1">
      <c r="L35" s="8"/>
      <c r="M35" s="8"/>
      <c r="N35" s="8"/>
      <c r="O35" s="8"/>
      <c r="P35" s="8"/>
      <c r="Q35" s="8"/>
      <c r="R35" s="8"/>
      <c r="S35" s="8"/>
      <c r="T35" s="8"/>
      <c r="U35" s="8"/>
    </row>
    <row r="36" spans="1:21" s="8" customFormat="1" ht="15" customHeight="1">
      <c r="A36" s="7"/>
      <c r="B36" s="7"/>
      <c r="C36" s="7"/>
      <c r="D36" s="414"/>
      <c r="E36" s="415"/>
      <c r="F36" s="415"/>
      <c r="G36" s="415"/>
      <c r="H36" s="415"/>
      <c r="I36" s="415"/>
      <c r="J36" s="415"/>
      <c r="K36" s="416"/>
      <c r="M36" s="7"/>
      <c r="N36" s="7"/>
      <c r="O36" s="7"/>
      <c r="P36" s="7"/>
      <c r="Q36" s="7"/>
      <c r="R36" s="7"/>
      <c r="S36" s="7"/>
      <c r="T36" s="7"/>
    </row>
    <row r="37" spans="1:21" s="8" customFormat="1" ht="15" customHeight="1">
      <c r="A37" s="7"/>
      <c r="B37" s="7"/>
      <c r="C37" s="7"/>
      <c r="D37" s="414"/>
      <c r="E37" s="415"/>
      <c r="F37" s="415"/>
      <c r="G37" s="415"/>
      <c r="H37" s="415"/>
      <c r="I37" s="415"/>
      <c r="J37" s="415"/>
      <c r="K37" s="416"/>
      <c r="U37" s="7"/>
    </row>
    <row r="38" spans="1:21" s="8" customFormat="1" ht="15" customHeight="1">
      <c r="A38" s="7"/>
      <c r="B38" s="7"/>
      <c r="C38" s="7"/>
    </row>
    <row r="39" spans="1:21" s="8" customFormat="1" ht="15" customHeight="1">
      <c r="A39" s="7"/>
      <c r="B39" s="7"/>
      <c r="C39" s="7"/>
      <c r="D39" s="7"/>
      <c r="E39" s="7"/>
      <c r="F39" s="7"/>
      <c r="G39" s="7"/>
      <c r="H39" s="7"/>
      <c r="I39" s="7"/>
      <c r="J39" s="7"/>
      <c r="K39" s="7"/>
      <c r="L39" s="7"/>
      <c r="M39" s="7"/>
      <c r="N39" s="7"/>
      <c r="O39" s="7"/>
      <c r="P39" s="7"/>
      <c r="Q39" s="7"/>
      <c r="R39" s="7"/>
      <c r="S39" s="7"/>
      <c r="T39" s="7"/>
    </row>
    <row r="40" spans="1:21" s="7" customFormat="1" ht="15" customHeight="1">
      <c r="D40" s="414"/>
      <c r="E40" s="415"/>
      <c r="F40" s="415"/>
      <c r="G40" s="415"/>
      <c r="H40" s="415"/>
      <c r="I40" s="415"/>
      <c r="J40" s="415"/>
      <c r="K40" s="416"/>
      <c r="L40" s="8"/>
      <c r="M40" s="8"/>
      <c r="N40" s="8"/>
      <c r="O40" s="8"/>
      <c r="P40" s="8"/>
      <c r="Q40" s="8"/>
      <c r="R40" s="8"/>
      <c r="S40" s="8"/>
      <c r="T40" s="8"/>
    </row>
    <row r="41" spans="1:21" s="8" customFormat="1" ht="15" customHeight="1">
      <c r="A41" s="7"/>
      <c r="B41" s="7"/>
      <c r="C41" s="7"/>
      <c r="D41" s="414"/>
      <c r="E41" s="415"/>
      <c r="F41" s="415"/>
      <c r="G41" s="415"/>
      <c r="H41" s="415"/>
      <c r="I41" s="415"/>
      <c r="J41" s="415"/>
      <c r="K41" s="416"/>
    </row>
    <row r="42" spans="1:21" s="8" customFormat="1" ht="15" customHeight="1">
      <c r="A42" s="7"/>
      <c r="B42" s="7"/>
      <c r="C42" s="7"/>
      <c r="L42" s="7"/>
      <c r="M42" s="7"/>
      <c r="N42" s="7"/>
      <c r="O42" s="7"/>
      <c r="P42" s="7"/>
      <c r="Q42" s="7"/>
      <c r="R42" s="7"/>
      <c r="S42" s="7"/>
      <c r="T42" s="7"/>
    </row>
    <row r="43" spans="1:21" s="7" customFormat="1" ht="15" customHeight="1">
      <c r="G43" s="8"/>
      <c r="H43" s="8"/>
      <c r="I43" s="8"/>
      <c r="J43" s="8"/>
      <c r="K43" s="8"/>
      <c r="L43" s="8"/>
      <c r="M43" s="8"/>
      <c r="N43" s="8"/>
      <c r="O43" s="8"/>
      <c r="P43" s="8"/>
      <c r="Q43" s="8"/>
      <c r="R43" s="8"/>
      <c r="S43" s="8"/>
      <c r="T43" s="8"/>
    </row>
    <row r="44" spans="1:21" s="8" customFormat="1" ht="15" customHeight="1">
      <c r="A44" s="7"/>
      <c r="B44" s="7"/>
      <c r="C44" s="7"/>
      <c r="D44" s="7"/>
      <c r="E44" s="7"/>
      <c r="F44" s="7"/>
    </row>
    <row r="45" spans="1:21" s="8" customFormat="1" ht="15" customHeight="1">
      <c r="A45" s="7"/>
      <c r="B45" s="7"/>
      <c r="C45" s="7"/>
      <c r="D45" s="7"/>
      <c r="E45" s="7"/>
      <c r="F45" s="7"/>
      <c r="G45" s="7"/>
      <c r="H45" s="7"/>
      <c r="I45" s="7"/>
      <c r="J45" s="7"/>
      <c r="K45" s="7"/>
      <c r="L45" s="7"/>
      <c r="M45" s="7"/>
      <c r="N45" s="7"/>
      <c r="O45" s="7"/>
      <c r="P45" s="7"/>
      <c r="Q45" s="7"/>
      <c r="R45" s="7"/>
      <c r="S45" s="7"/>
      <c r="T45" s="7"/>
    </row>
    <row r="46" spans="1:21" s="7" customFormat="1" ht="15" customHeight="1">
      <c r="G46" s="8"/>
      <c r="H46" s="8"/>
      <c r="I46" s="8"/>
      <c r="J46" s="8"/>
      <c r="K46" s="8"/>
      <c r="L46" s="8"/>
      <c r="M46" s="8"/>
      <c r="N46" s="8"/>
      <c r="O46" s="8"/>
      <c r="P46" s="8"/>
      <c r="Q46" s="8"/>
      <c r="R46" s="8"/>
      <c r="S46" s="8"/>
      <c r="T46" s="8"/>
    </row>
    <row r="47" spans="1:21" s="8" customFormat="1" ht="15" customHeight="1">
      <c r="A47" s="7"/>
      <c r="B47" s="7"/>
      <c r="C47" s="7"/>
      <c r="D47" s="7"/>
      <c r="E47" s="7"/>
      <c r="F47" s="7"/>
    </row>
    <row r="48" spans="1:21" s="8" customFormat="1" ht="15" customHeight="1">
      <c r="A48" s="7"/>
      <c r="B48" s="7"/>
      <c r="C48" s="7"/>
      <c r="D48" s="7"/>
      <c r="E48" s="7"/>
      <c r="F48" s="7"/>
      <c r="G48" s="7"/>
      <c r="H48" s="7"/>
      <c r="I48" s="7"/>
      <c r="J48" s="7"/>
      <c r="K48" s="7"/>
      <c r="L48" s="7"/>
    </row>
    <row r="49" spans="1:21" s="7" customFormat="1" ht="15" customHeight="1">
      <c r="G49" s="8"/>
      <c r="H49" s="8"/>
      <c r="I49" s="8"/>
      <c r="J49" s="8"/>
      <c r="K49" s="8"/>
      <c r="L49" s="8"/>
      <c r="M49" s="8"/>
      <c r="N49" s="8"/>
      <c r="O49" s="8"/>
      <c r="P49" s="8"/>
      <c r="Q49" s="8"/>
      <c r="R49" s="8"/>
      <c r="S49" s="8"/>
      <c r="T49" s="8"/>
      <c r="U49" s="8"/>
    </row>
    <row r="50" spans="1:21" s="8" customFormat="1" ht="15" customHeight="1">
      <c r="A50" s="7"/>
      <c r="B50" s="7"/>
      <c r="C50" s="7"/>
      <c r="D50" s="7"/>
      <c r="E50" s="7"/>
      <c r="F50" s="7"/>
      <c r="M50" s="7"/>
      <c r="N50" s="7"/>
      <c r="O50" s="7"/>
      <c r="P50" s="7"/>
      <c r="Q50" s="7"/>
      <c r="R50" s="7"/>
      <c r="S50" s="7"/>
      <c r="T50" s="7"/>
    </row>
    <row r="51" spans="1:21" s="8" customFormat="1" ht="15" customHeight="1">
      <c r="A51" s="7"/>
      <c r="B51" s="7"/>
      <c r="C51" s="7"/>
      <c r="D51" s="7"/>
      <c r="E51" s="7"/>
      <c r="F51" s="7"/>
      <c r="U51" s="7"/>
    </row>
    <row r="52" spans="1:21" s="8" customFormat="1" ht="15" customHeight="1">
      <c r="A52" s="346"/>
      <c r="B52" s="7"/>
      <c r="C52" s="7"/>
      <c r="D52" s="7"/>
      <c r="E52" s="7"/>
      <c r="F52" s="7"/>
    </row>
    <row r="53" spans="1:21" s="8" customFormat="1" ht="15" customHeight="1">
      <c r="A53" s="7"/>
      <c r="B53" s="7"/>
      <c r="C53" s="7"/>
      <c r="D53" s="7"/>
      <c r="E53" s="7"/>
      <c r="F53" s="7"/>
      <c r="G53" s="7"/>
      <c r="H53" s="7"/>
      <c r="I53" s="7"/>
      <c r="J53" s="7"/>
      <c r="K53" s="7"/>
      <c r="L53" s="7"/>
      <c r="M53" s="7"/>
      <c r="N53" s="7"/>
      <c r="O53" s="7"/>
      <c r="P53" s="7"/>
      <c r="Q53" s="7"/>
      <c r="R53" s="7"/>
      <c r="S53" s="7"/>
      <c r="T53" s="7"/>
    </row>
    <row r="54" spans="1:21" s="7" customFormat="1" ht="15" customHeight="1">
      <c r="G54" s="8"/>
      <c r="H54" s="8"/>
      <c r="I54" s="8"/>
      <c r="J54" s="8"/>
      <c r="K54" s="8"/>
      <c r="L54" s="8"/>
    </row>
    <row r="55" spans="1:21" s="8" customFormat="1" ht="15" customHeight="1">
      <c r="A55" s="7"/>
      <c r="B55" s="7"/>
      <c r="C55" s="7"/>
      <c r="D55" s="7"/>
      <c r="E55" s="7"/>
      <c r="F55" s="7"/>
      <c r="M55" s="7"/>
      <c r="N55" s="7"/>
      <c r="O55" s="7"/>
      <c r="P55" s="7"/>
      <c r="Q55" s="7"/>
      <c r="R55" s="7"/>
      <c r="S55" s="7"/>
      <c r="T55" s="7"/>
      <c r="U55" s="7"/>
    </row>
    <row r="56" spans="1:21" s="8" customFormat="1" ht="15" customHeight="1">
      <c r="A56" s="7"/>
      <c r="B56" s="7"/>
      <c r="C56" s="7"/>
      <c r="D56" s="7"/>
      <c r="E56" s="7"/>
      <c r="F56" s="7"/>
      <c r="G56" s="7"/>
      <c r="H56" s="7"/>
      <c r="I56" s="7"/>
      <c r="J56" s="7"/>
      <c r="K56" s="7"/>
      <c r="L56" s="7"/>
      <c r="M56" s="7"/>
      <c r="N56" s="7"/>
      <c r="O56" s="7"/>
      <c r="P56" s="7"/>
      <c r="Q56" s="7"/>
      <c r="R56" s="7"/>
      <c r="S56" s="7"/>
      <c r="T56" s="7"/>
      <c r="U56" s="7"/>
    </row>
    <row r="57" spans="1:21" s="7" customFormat="1" ht="15" customHeight="1"/>
    <row r="58" spans="1:21" s="7" customFormat="1" ht="15" customHeight="1"/>
    <row r="59" spans="1:21" s="7" customFormat="1" ht="15" customHeight="1">
      <c r="M59" s="8"/>
      <c r="N59" s="8"/>
      <c r="O59" s="8"/>
      <c r="P59" s="8"/>
      <c r="Q59" s="8"/>
      <c r="R59" s="8"/>
      <c r="S59" s="8"/>
      <c r="T59" s="8"/>
    </row>
    <row r="60" spans="1:21" s="7" customFormat="1" ht="15" customHeight="1">
      <c r="U60" s="8"/>
    </row>
    <row r="61" spans="1:21" s="7" customFormat="1" ht="15" customHeight="1">
      <c r="M61" s="8"/>
      <c r="N61" s="8"/>
      <c r="O61" s="8"/>
      <c r="P61" s="8"/>
      <c r="Q61" s="8"/>
      <c r="R61" s="8"/>
      <c r="S61" s="8"/>
      <c r="T61" s="8"/>
    </row>
    <row r="62" spans="1:21" s="7" customFormat="1" ht="15" customHeight="1">
      <c r="G62" s="8"/>
      <c r="H62" s="8"/>
      <c r="I62" s="8"/>
      <c r="J62" s="8"/>
      <c r="K62" s="8"/>
      <c r="L62" s="8"/>
      <c r="M62" s="8"/>
      <c r="N62" s="8"/>
      <c r="O62" s="8"/>
      <c r="P62" s="8"/>
      <c r="Q62" s="8"/>
      <c r="R62" s="8"/>
      <c r="S62" s="8"/>
      <c r="T62" s="8"/>
      <c r="U62" s="8"/>
    </row>
    <row r="63" spans="1:21" s="8" customFormat="1" ht="15" customHeight="1">
      <c r="A63" s="7"/>
      <c r="B63" s="7"/>
      <c r="C63" s="7"/>
      <c r="D63" s="7"/>
      <c r="E63" s="7"/>
      <c r="F63" s="7"/>
      <c r="G63" s="7"/>
      <c r="H63" s="7"/>
      <c r="I63" s="7"/>
      <c r="J63" s="7"/>
      <c r="K63" s="7"/>
      <c r="L63" s="7"/>
    </row>
    <row r="64" spans="1:21" s="7" customFormat="1" ht="15" customHeight="1">
      <c r="G64" s="8"/>
      <c r="H64" s="8"/>
      <c r="I64" s="8"/>
      <c r="J64" s="8"/>
      <c r="K64" s="8"/>
      <c r="L64" s="8"/>
      <c r="M64" s="8"/>
      <c r="N64" s="8"/>
      <c r="O64" s="8"/>
      <c r="P64" s="8"/>
      <c r="Q64" s="8"/>
      <c r="R64" s="8"/>
      <c r="S64" s="8"/>
      <c r="T64" s="8"/>
      <c r="U64" s="8"/>
    </row>
    <row r="65" spans="1:21" s="8" customFormat="1" ht="15" customHeight="1">
      <c r="A65" s="7"/>
      <c r="B65" s="7"/>
      <c r="C65" s="7"/>
      <c r="D65" s="7"/>
      <c r="E65" s="7"/>
      <c r="F65" s="7"/>
    </row>
    <row r="66" spans="1:21" s="8" customFormat="1" ht="15" customHeight="1">
      <c r="A66" s="7"/>
      <c r="B66" s="7"/>
      <c r="C66" s="7"/>
      <c r="D66" s="7"/>
      <c r="E66" s="7"/>
      <c r="F66" s="7"/>
      <c r="M66" s="7"/>
      <c r="N66" s="7"/>
      <c r="O66" s="7"/>
      <c r="P66" s="7"/>
      <c r="Q66" s="7"/>
      <c r="R66" s="7"/>
      <c r="S66" s="7"/>
      <c r="T66" s="7"/>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M68" s="7"/>
      <c r="N68" s="7"/>
      <c r="O68" s="7"/>
      <c r="P68" s="7"/>
      <c r="Q68" s="7"/>
      <c r="R68" s="7"/>
      <c r="S68" s="7"/>
      <c r="T68" s="7"/>
      <c r="U68" s="7"/>
    </row>
    <row r="69" spans="1:21" s="8" customFormat="1" ht="15" customHeight="1">
      <c r="A69" s="7"/>
      <c r="B69" s="7"/>
      <c r="C69" s="7"/>
      <c r="D69" s="7"/>
      <c r="E69" s="7"/>
      <c r="F69" s="7"/>
      <c r="G69" s="7"/>
      <c r="H69" s="7"/>
      <c r="I69" s="7"/>
      <c r="J69" s="7"/>
      <c r="K69" s="7"/>
      <c r="L69" s="7"/>
      <c r="M69" s="7"/>
      <c r="N69" s="7"/>
      <c r="O69" s="7"/>
      <c r="P69" s="7"/>
      <c r="Q69" s="7"/>
      <c r="R69" s="7"/>
      <c r="S69" s="7"/>
      <c r="T69" s="7"/>
      <c r="U69" s="7"/>
    </row>
    <row r="70" spans="1:21" s="7" customFormat="1" ht="15" customHeight="1"/>
    <row r="71" spans="1:21" s="7" customFormat="1" ht="15" customHeight="1">
      <c r="A71" s="346"/>
    </row>
    <row r="72" spans="1:21" s="7" customFormat="1" ht="15" customHeight="1">
      <c r="M72" s="8"/>
      <c r="N72" s="8"/>
      <c r="O72" s="8"/>
      <c r="P72" s="8"/>
      <c r="Q72" s="8"/>
      <c r="R72" s="8"/>
      <c r="S72" s="8"/>
      <c r="T72" s="8"/>
    </row>
    <row r="73" spans="1:21" s="7" customFormat="1" ht="15" customHeight="1">
      <c r="U73" s="8"/>
    </row>
    <row r="74" spans="1:21" s="7" customFormat="1" ht="15" customHeight="1">
      <c r="M74" s="8"/>
      <c r="N74" s="8"/>
      <c r="O74" s="8"/>
      <c r="P74" s="8"/>
      <c r="Q74" s="8"/>
      <c r="R74" s="8"/>
      <c r="S74" s="8"/>
      <c r="T74" s="8"/>
    </row>
    <row r="75" spans="1:21" s="7" customFormat="1" ht="15" customHeight="1">
      <c r="G75" s="8"/>
      <c r="H75" s="8"/>
      <c r="I75" s="8"/>
      <c r="J75" s="8"/>
      <c r="K75" s="8"/>
      <c r="L75" s="8"/>
      <c r="U75" s="8"/>
    </row>
    <row r="76" spans="1:21" s="8" customFormat="1" ht="15" customHeight="1">
      <c r="A76" s="7"/>
      <c r="B76" s="7"/>
      <c r="C76" s="7"/>
      <c r="D76" s="7"/>
      <c r="E76" s="7"/>
      <c r="F76" s="7"/>
      <c r="G76" s="7"/>
      <c r="H76" s="7"/>
      <c r="I76" s="7"/>
      <c r="J76" s="7"/>
      <c r="K76" s="7"/>
      <c r="L76" s="7"/>
      <c r="U76" s="7"/>
    </row>
    <row r="77" spans="1:21" s="7" customFormat="1" ht="15" customHeight="1">
      <c r="G77" s="8"/>
      <c r="H77" s="8"/>
      <c r="I77" s="8"/>
      <c r="J77" s="8"/>
      <c r="K77" s="8"/>
      <c r="L77" s="8"/>
      <c r="M77" s="8"/>
      <c r="N77" s="8"/>
      <c r="O77" s="8"/>
      <c r="P77" s="8"/>
      <c r="Q77" s="8"/>
      <c r="R77" s="8"/>
      <c r="S77" s="8"/>
      <c r="T77" s="8"/>
      <c r="U77" s="8"/>
    </row>
    <row r="78" spans="1:21" s="8" customFormat="1" ht="15" customHeight="1">
      <c r="A78" s="7"/>
      <c r="B78" s="7"/>
      <c r="C78" s="7"/>
      <c r="D78" s="7"/>
      <c r="E78" s="7"/>
      <c r="F78" s="7"/>
      <c r="G78" s="7"/>
      <c r="H78" s="7"/>
      <c r="I78" s="7"/>
      <c r="J78" s="7"/>
      <c r="K78" s="7"/>
      <c r="L78" s="7"/>
    </row>
    <row r="79" spans="1:21" s="7" customFormat="1" ht="15" customHeight="1">
      <c r="G79" s="8"/>
      <c r="H79" s="8"/>
      <c r="I79" s="8"/>
      <c r="J79" s="8"/>
      <c r="K79" s="8"/>
      <c r="L79" s="8"/>
      <c r="M79" s="8"/>
      <c r="N79" s="8"/>
      <c r="O79" s="8"/>
      <c r="P79" s="8"/>
      <c r="Q79" s="8"/>
      <c r="R79" s="8"/>
      <c r="S79" s="8"/>
      <c r="T79" s="8"/>
      <c r="U79" s="8"/>
    </row>
    <row r="80" spans="1:21" s="8" customFormat="1" ht="15" customHeight="1">
      <c r="A80" s="7"/>
      <c r="B80" s="7"/>
      <c r="C80" s="7"/>
      <c r="D80" s="7"/>
      <c r="E80" s="7"/>
      <c r="F80" s="7"/>
      <c r="M80" s="7"/>
      <c r="N80" s="7"/>
      <c r="O80" s="7"/>
      <c r="P80" s="7"/>
      <c r="Q80" s="7"/>
      <c r="R80" s="7"/>
      <c r="S80" s="7"/>
      <c r="T80" s="7"/>
    </row>
    <row r="81" spans="1:21" s="8" customFormat="1" ht="15" customHeight="1">
      <c r="A81" s="7"/>
      <c r="B81" s="7"/>
      <c r="C81" s="7"/>
      <c r="D81" s="7"/>
      <c r="E81" s="7"/>
      <c r="F81" s="7"/>
      <c r="M81" s="7"/>
      <c r="N81" s="7"/>
      <c r="O81" s="7"/>
      <c r="P81" s="7"/>
      <c r="Q81" s="7"/>
      <c r="R81" s="7"/>
      <c r="S81" s="7"/>
      <c r="T81" s="7"/>
      <c r="U81" s="7"/>
    </row>
    <row r="82" spans="1:21" s="8" customFormat="1" ht="15" customHeight="1">
      <c r="A82" s="7"/>
      <c r="B82" s="7"/>
      <c r="C82" s="7"/>
      <c r="D82" s="7"/>
      <c r="E82" s="7"/>
      <c r="F82" s="7"/>
      <c r="M82" s="7"/>
      <c r="N82" s="7"/>
      <c r="O82" s="7"/>
      <c r="P82" s="7"/>
      <c r="Q82" s="7"/>
      <c r="R82" s="7"/>
      <c r="S82" s="7"/>
      <c r="T82" s="7"/>
      <c r="U82" s="7"/>
    </row>
    <row r="83" spans="1:21" s="8" customFormat="1" ht="15" customHeight="1">
      <c r="A83" s="7"/>
      <c r="B83" s="7"/>
      <c r="C83" s="7"/>
      <c r="D83" s="7"/>
      <c r="E83" s="7"/>
      <c r="F83" s="7"/>
      <c r="G83" s="7"/>
      <c r="H83" s="7"/>
      <c r="I83" s="7"/>
      <c r="J83" s="7"/>
      <c r="K83" s="7"/>
      <c r="L83" s="7"/>
      <c r="M83" s="7"/>
      <c r="N83" s="7"/>
      <c r="O83" s="7"/>
      <c r="P83" s="7"/>
      <c r="Q83" s="7"/>
      <c r="R83" s="7"/>
      <c r="S83" s="7"/>
      <c r="T83" s="7"/>
      <c r="U83" s="7"/>
    </row>
    <row r="84" spans="1:21" s="7" customFormat="1" ht="15" customHeight="1"/>
    <row r="85" spans="1:21" s="7" customFormat="1" ht="15" customHeight="1"/>
    <row r="86" spans="1:21" s="7" customFormat="1" ht="15" customHeight="1"/>
    <row r="87" spans="1:21" s="7" customFormat="1" ht="15" customHeight="1"/>
    <row r="88" spans="1:21" s="7" customFormat="1" ht="15" customHeight="1"/>
    <row r="89" spans="1:21" s="7" customFormat="1" ht="15" customHeight="1"/>
    <row r="90" spans="1:21" s="7" customFormat="1" ht="15" customHeight="1">
      <c r="M90" s="8"/>
      <c r="N90" s="8"/>
      <c r="O90" s="8"/>
      <c r="P90" s="8"/>
      <c r="Q90" s="8"/>
      <c r="R90" s="8"/>
      <c r="S90" s="8"/>
      <c r="T90" s="8"/>
    </row>
    <row r="91" spans="1:21" s="7" customFormat="1" ht="15" customHeight="1">
      <c r="M91" s="8"/>
      <c r="N91" s="8"/>
      <c r="O91" s="8"/>
      <c r="P91" s="8"/>
      <c r="Q91" s="8"/>
      <c r="R91" s="8"/>
      <c r="S91" s="8"/>
      <c r="T91" s="8"/>
      <c r="U91" s="8"/>
    </row>
    <row r="92" spans="1:21" s="7" customFormat="1" ht="15" customHeight="1">
      <c r="M92" s="8"/>
      <c r="N92" s="8"/>
      <c r="O92" s="8"/>
      <c r="P92" s="8"/>
      <c r="Q92" s="8"/>
      <c r="R92" s="8"/>
      <c r="S92" s="8"/>
      <c r="T92" s="8"/>
      <c r="U92" s="8"/>
    </row>
    <row r="93" spans="1:21" s="7" customFormat="1" ht="15" customHeight="1">
      <c r="G93" s="8"/>
      <c r="H93" s="8"/>
      <c r="I93" s="8"/>
      <c r="J93" s="8"/>
      <c r="K93" s="8"/>
      <c r="L93" s="8"/>
      <c r="M93" s="8"/>
      <c r="N93" s="8"/>
      <c r="O93" s="8"/>
      <c r="P93" s="8"/>
      <c r="Q93" s="8"/>
      <c r="R93" s="8"/>
      <c r="S93" s="8"/>
      <c r="T93" s="8"/>
      <c r="U93" s="8"/>
    </row>
    <row r="94" spans="1:21" s="8" customFormat="1" ht="15" customHeight="1">
      <c r="A94" s="7"/>
      <c r="B94" s="7"/>
      <c r="C94" s="7"/>
      <c r="D94" s="7"/>
      <c r="E94" s="7"/>
      <c r="F94" s="7"/>
      <c r="M94" s="7"/>
      <c r="N94" s="7"/>
      <c r="O94" s="7"/>
      <c r="P94" s="7"/>
      <c r="Q94" s="7"/>
      <c r="R94" s="7"/>
      <c r="S94" s="7"/>
      <c r="T94" s="7"/>
    </row>
    <row r="95" spans="1:21" s="8" customFormat="1" ht="15" customHeight="1">
      <c r="A95" s="7"/>
      <c r="B95" s="7"/>
      <c r="C95" s="7"/>
      <c r="D95" s="7"/>
      <c r="E95" s="7"/>
      <c r="F95" s="7"/>
      <c r="M95" s="7"/>
      <c r="N95" s="7"/>
      <c r="O95" s="7"/>
      <c r="P95" s="7"/>
      <c r="Q95" s="7"/>
      <c r="R95" s="7"/>
      <c r="S95" s="7"/>
      <c r="T95" s="7"/>
      <c r="U95" s="7"/>
    </row>
    <row r="96" spans="1:21" s="8" customFormat="1" ht="15" customHeight="1">
      <c r="A96" s="7"/>
      <c r="B96" s="7"/>
      <c r="C96" s="7"/>
      <c r="D96" s="7"/>
      <c r="E96" s="7"/>
      <c r="F96" s="7"/>
      <c r="M96" s="7"/>
      <c r="N96" s="7"/>
      <c r="O96" s="7"/>
      <c r="P96" s="7"/>
      <c r="Q96" s="7"/>
      <c r="R96" s="7"/>
      <c r="S96" s="7"/>
      <c r="T96" s="7"/>
      <c r="U96" s="7"/>
    </row>
    <row r="97" spans="1:21" s="8" customFormat="1" ht="15" customHeight="1">
      <c r="A97" s="7"/>
      <c r="B97" s="7"/>
      <c r="C97" s="7"/>
      <c r="D97" s="7"/>
      <c r="E97" s="7"/>
      <c r="F97" s="7"/>
      <c r="G97" s="7"/>
      <c r="H97" s="7"/>
      <c r="I97" s="7"/>
      <c r="J97" s="7"/>
      <c r="K97" s="7"/>
      <c r="L97" s="7"/>
      <c r="M97" s="7"/>
      <c r="N97" s="7"/>
      <c r="O97" s="7"/>
      <c r="P97" s="7"/>
      <c r="Q97" s="7"/>
      <c r="R97" s="7"/>
      <c r="S97" s="7"/>
      <c r="T97" s="7"/>
      <c r="U97" s="7"/>
    </row>
    <row r="98" spans="1:21" s="7" customFormat="1" ht="15" customHeight="1"/>
    <row r="99" spans="1:21" s="7" customFormat="1" ht="15" customHeight="1"/>
    <row r="100" spans="1:21" s="7" customFormat="1" ht="15" customHeight="1"/>
    <row r="101" spans="1:21" s="7" customFormat="1" ht="15" customHeight="1"/>
    <row r="102" spans="1:21" s="7" customFormat="1" ht="15" customHeight="1"/>
    <row r="103" spans="1:21" s="7" customFormat="1" ht="15" customHeight="1"/>
    <row r="104" spans="1:21" s="7" customFormat="1" ht="15" customHeight="1"/>
    <row r="105" spans="1:21" s="7" customFormat="1" ht="15" customHeight="1"/>
    <row r="106" spans="1:21" s="7" customFormat="1" ht="15" customHeight="1"/>
    <row r="107" spans="1:21" s="7" customFormat="1" ht="15" customHeight="1"/>
    <row r="108" spans="1:21" s="7" customFormat="1" ht="15" customHeight="1"/>
    <row r="109" spans="1:21" s="7" customFormat="1" ht="15" customHeight="1"/>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sheetData>
  <sheetProtection algorithmName="SHA-512" hashValue="fBCHwkpnvPUQx1TXTD4FwSP+uLXDU2HUJ0E99YqDjWkMsFScgR35NprymgFN/QI2pJuta41cdSigfQ5MABVW8Q==" saltValue="mo+xfYbh+3a0UUd+XpiGkA==" spinCount="100000" sheet="1" objects="1" scenarios="1" selectLockedCells="1"/>
  <mergeCells count="20">
    <mergeCell ref="O19:T20"/>
    <mergeCell ref="K24:K25"/>
    <mergeCell ref="M24:M25"/>
    <mergeCell ref="N24:S25"/>
    <mergeCell ref="T24:T25"/>
    <mergeCell ref="C10:F16"/>
    <mergeCell ref="D40:D41"/>
    <mergeCell ref="E40:J41"/>
    <mergeCell ref="K40:K41"/>
    <mergeCell ref="D32:D33"/>
    <mergeCell ref="E32:J33"/>
    <mergeCell ref="K32:K33"/>
    <mergeCell ref="D36:D37"/>
    <mergeCell ref="E36:J37"/>
    <mergeCell ref="K36:K37"/>
    <mergeCell ref="E18:J19"/>
    <mergeCell ref="K19:K20"/>
    <mergeCell ref="D28:D29"/>
    <mergeCell ref="E28:J29"/>
    <mergeCell ref="K28:K29"/>
  </mergeCells>
  <hyperlinks>
    <hyperlink ref="E4" location="'Output overview'!A1" display="OUTPUT" xr:uid="{C7C287A7-3C80-4499-8ACB-73F66CBB45A1}"/>
    <hyperlink ref="G4" location="'Appendix overview'!A1" display="APPENDIX" xr:uid="{3A103FD9-71EA-4E41-8445-F1B7C607EE68}"/>
    <hyperlink ref="I4" location="'Legal caveat'!A1" display="LEGAL CAVEAT" xr:uid="{018F6EC7-EE06-4CA8-9980-74D5D12E2358}"/>
    <hyperlink ref="C4" location="'Analytical input overview'!A1" display="ANALYTICAL INPUTS" xr:uid="{265DA92B-F2A1-49A4-BB67-82AE119B6F21}"/>
    <hyperlink ref="C19" r:id="rId1" xr:uid="{095A67BC-861A-4D1D-A1D7-84F706228E72}"/>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38F6-5FD6-44C2-B1DF-DF31EA94A86F}">
  <dimension ref="A1:U246"/>
  <sheetViews>
    <sheetView showGridLines="0" showRowColHeaders="0" zoomScale="80" zoomScaleNormal="80" workbookViewId="0">
      <selection activeCell="N10" sqref="N10"/>
    </sheetView>
  </sheetViews>
  <sheetFormatPr defaultColWidth="8.90625" defaultRowHeight="12.5"/>
  <cols>
    <col min="1" max="1" width="3.90625" style="99" customWidth="1"/>
    <col min="2" max="2" width="6.81640625" style="99" customWidth="1"/>
    <col min="3" max="9" width="20.6328125" style="99" customWidth="1"/>
    <col min="10" max="11" width="0.90625" style="99" customWidth="1"/>
    <col min="12" max="12" width="8.90625" style="99"/>
    <col min="13" max="13" width="2.08984375" style="99" customWidth="1"/>
    <col min="14" max="14" width="17" style="99" customWidth="1"/>
    <col min="15" max="16384" width="8.90625" style="99"/>
  </cols>
  <sheetData>
    <row r="1" spans="3:14" ht="65.150000000000006" customHeight="1">
      <c r="C1" s="98"/>
      <c r="D1" s="98"/>
      <c r="N1" s="125" t="s">
        <v>171</v>
      </c>
    </row>
    <row r="2" spans="3:14" s="101" customFormat="1" ht="14.15" customHeight="1">
      <c r="C2" s="100"/>
      <c r="D2" s="100"/>
    </row>
    <row r="3" spans="3:14" ht="2.15" customHeight="1">
      <c r="C3" s="102"/>
      <c r="D3" s="98"/>
    </row>
    <row r="4" spans="3:14" s="21" customFormat="1" ht="13.5" customHeight="1">
      <c r="C4" s="350" t="s">
        <v>16</v>
      </c>
      <c r="E4" s="350" t="s">
        <v>15</v>
      </c>
      <c r="G4" s="350" t="s">
        <v>14</v>
      </c>
      <c r="I4" s="350" t="s">
        <v>13</v>
      </c>
    </row>
    <row r="5" spans="3:14" ht="5.25" customHeight="1"/>
    <row r="6" spans="3:14" ht="15" customHeight="1">
      <c r="J6" s="103"/>
    </row>
    <row r="7" spans="3:14" ht="24.9" customHeight="1"/>
    <row r="8" spans="3:14" ht="31.5">
      <c r="C8" s="18" t="s">
        <v>41</v>
      </c>
      <c r="E8" s="104"/>
    </row>
    <row r="9" spans="3:14" ht="14.15" customHeight="1">
      <c r="E9" s="104"/>
    </row>
    <row r="10" spans="3:14" ht="18.649999999999999" customHeight="1">
      <c r="C10" s="422" t="s">
        <v>117</v>
      </c>
      <c r="D10" s="422"/>
      <c r="E10" s="422"/>
      <c r="F10" s="422"/>
      <c r="G10" s="236"/>
      <c r="H10" s="236"/>
      <c r="I10" s="66"/>
      <c r="J10" s="66"/>
      <c r="K10" s="14"/>
      <c r="L10" s="167" t="s">
        <v>85</v>
      </c>
      <c r="M10" s="105"/>
      <c r="N10" s="198">
        <v>44645</v>
      </c>
    </row>
    <row r="11" spans="3:14" ht="18.649999999999999" customHeight="1">
      <c r="C11" s="422"/>
      <c r="D11" s="422"/>
      <c r="E11" s="422"/>
      <c r="F11" s="422"/>
      <c r="G11" s="236"/>
      <c r="H11" s="236"/>
      <c r="I11" s="66"/>
      <c r="J11" s="66"/>
      <c r="K11" s="14"/>
      <c r="L11" s="167" t="s">
        <v>86</v>
      </c>
      <c r="M11" s="27"/>
      <c r="N11" s="198">
        <v>47798</v>
      </c>
    </row>
    <row r="12" spans="3:14" ht="18.649999999999999" customHeight="1">
      <c r="C12" s="422"/>
      <c r="D12" s="422"/>
      <c r="E12" s="422"/>
      <c r="F12" s="422"/>
      <c r="G12" s="236"/>
      <c r="H12" s="236"/>
      <c r="I12" s="106"/>
      <c r="J12" s="106"/>
      <c r="K12" s="14"/>
      <c r="L12" s="167" t="s">
        <v>100</v>
      </c>
      <c r="M12" s="27"/>
      <c r="N12" s="198">
        <v>25286</v>
      </c>
    </row>
    <row r="13" spans="3:14" ht="18.649999999999999" customHeight="1">
      <c r="C13" s="422"/>
      <c r="D13" s="422"/>
      <c r="E13" s="422"/>
      <c r="F13" s="422"/>
      <c r="G13" s="236"/>
      <c r="H13" s="236"/>
      <c r="I13" s="106"/>
      <c r="J13" s="106"/>
      <c r="L13" s="167" t="s">
        <v>186</v>
      </c>
      <c r="M13" s="27"/>
      <c r="N13" s="198">
        <v>25040</v>
      </c>
    </row>
    <row r="14" spans="3:14" ht="18.649999999999999" customHeight="1">
      <c r="C14" s="422"/>
      <c r="D14" s="422"/>
      <c r="E14" s="422"/>
      <c r="F14" s="422"/>
      <c r="G14" s="236"/>
      <c r="H14" s="236"/>
      <c r="K14" s="173"/>
      <c r="L14" s="25"/>
      <c r="M14" s="27"/>
      <c r="N14" s="189"/>
    </row>
    <row r="15" spans="3:14" ht="18.649999999999999" customHeight="1">
      <c r="C15" s="422"/>
      <c r="D15" s="422"/>
      <c r="E15" s="422"/>
      <c r="F15" s="422"/>
      <c r="G15" s="236"/>
      <c r="H15" s="236"/>
      <c r="I15" s="106"/>
      <c r="J15" s="106"/>
      <c r="K15" s="14"/>
      <c r="L15" s="25"/>
      <c r="M15" s="27"/>
      <c r="N15" s="189"/>
    </row>
    <row r="16" spans="3:14" ht="18.649999999999999" customHeight="1">
      <c r="C16" s="422"/>
      <c r="D16" s="422"/>
      <c r="E16" s="422"/>
      <c r="F16" s="422"/>
      <c r="G16" s="236"/>
      <c r="H16" s="236"/>
      <c r="I16" s="106"/>
      <c r="J16" s="106"/>
      <c r="K16" s="14"/>
      <c r="L16" s="167" t="s">
        <v>0</v>
      </c>
      <c r="M16" s="27"/>
      <c r="N16" s="198">
        <v>566</v>
      </c>
    </row>
    <row r="17" spans="3:20" ht="18.649999999999999" customHeight="1">
      <c r="C17" s="422"/>
      <c r="D17" s="422"/>
      <c r="E17" s="422"/>
      <c r="F17" s="422"/>
      <c r="G17" s="236"/>
      <c r="H17" s="236"/>
      <c r="I17" s="106"/>
      <c r="J17" s="106"/>
      <c r="K17" s="175"/>
      <c r="L17" s="167" t="s">
        <v>1</v>
      </c>
      <c r="M17" s="27"/>
      <c r="N17" s="198">
        <v>50</v>
      </c>
    </row>
    <row r="18" spans="3:20" ht="18.649999999999999" customHeight="1">
      <c r="E18" s="28"/>
      <c r="F18" s="106"/>
      <c r="G18" s="106"/>
      <c r="H18" s="106"/>
      <c r="I18" s="106"/>
      <c r="J18" s="106"/>
      <c r="K18" s="14"/>
      <c r="L18" s="167" t="s">
        <v>2</v>
      </c>
      <c r="M18" s="27"/>
      <c r="N18" s="198">
        <v>144</v>
      </c>
    </row>
    <row r="19" spans="3:20" ht="18.649999999999999" customHeight="1">
      <c r="E19" s="28"/>
      <c r="F19" s="106"/>
      <c r="G19" s="106"/>
      <c r="H19" s="106"/>
      <c r="I19" s="106"/>
      <c r="J19" s="106"/>
      <c r="K19" s="14"/>
      <c r="L19" s="167" t="s">
        <v>3</v>
      </c>
      <c r="M19" s="27"/>
      <c r="N19" s="198">
        <v>2958</v>
      </c>
    </row>
    <row r="20" spans="3:20" ht="18.649999999999999" customHeight="1">
      <c r="E20" s="28"/>
      <c r="F20" s="106"/>
      <c r="G20" s="106"/>
      <c r="H20" s="106"/>
      <c r="I20" s="106"/>
      <c r="J20" s="106"/>
      <c r="K20" s="14"/>
      <c r="L20" s="25"/>
      <c r="M20" s="27"/>
      <c r="N20" s="189"/>
    </row>
    <row r="21" spans="3:20" ht="18.649999999999999" customHeight="1">
      <c r="C21" s="28"/>
      <c r="D21" s="28"/>
      <c r="E21" s="28"/>
      <c r="F21" s="106"/>
      <c r="G21" s="106"/>
      <c r="H21" s="106"/>
      <c r="I21" s="106"/>
      <c r="J21" s="106"/>
      <c r="K21" s="14"/>
      <c r="L21" s="25"/>
      <c r="M21" s="27"/>
      <c r="N21" s="189"/>
    </row>
    <row r="22" spans="3:20" ht="18.649999999999999" customHeight="1">
      <c r="C22" s="28"/>
      <c r="D22" s="28"/>
      <c r="E22" s="28"/>
      <c r="F22" s="106"/>
      <c r="G22" s="106"/>
      <c r="H22" s="106"/>
      <c r="I22" s="106"/>
      <c r="J22" s="106"/>
      <c r="K22" s="14"/>
      <c r="L22" s="167" t="s">
        <v>59</v>
      </c>
      <c r="M22" s="27"/>
      <c r="N22" s="198">
        <v>15750</v>
      </c>
    </row>
    <row r="23" spans="3:20" ht="18.649999999999999" customHeight="1">
      <c r="C23" s="28"/>
      <c r="D23" s="28"/>
      <c r="E23" s="28"/>
      <c r="F23" s="106"/>
      <c r="G23" s="106"/>
      <c r="H23" s="106"/>
      <c r="I23" s="106"/>
      <c r="J23" s="106"/>
      <c r="K23" s="14"/>
      <c r="L23" s="167" t="s">
        <v>23</v>
      </c>
      <c r="M23" s="27"/>
      <c r="N23" s="198">
        <v>38996</v>
      </c>
    </row>
    <row r="24" spans="3:20" ht="18.649999999999999" customHeight="1">
      <c r="C24" s="28"/>
      <c r="D24" s="28"/>
      <c r="E24" s="28"/>
      <c r="F24" s="106"/>
    </row>
    <row r="25" spans="3:20" ht="18.649999999999999" customHeight="1">
      <c r="C25" s="106"/>
    </row>
    <row r="26" spans="3:20" s="107" customFormat="1" ht="15" customHeight="1">
      <c r="C26" s="241"/>
      <c r="D26" s="227"/>
      <c r="E26" s="244"/>
      <c r="F26" s="110"/>
    </row>
    <row r="27" spans="3:20" s="107" customFormat="1" ht="15" customHeight="1">
      <c r="C27" s="8"/>
      <c r="D27" s="121"/>
      <c r="E27" s="110"/>
      <c r="F27" s="110"/>
      <c r="G27" s="110"/>
      <c r="H27" s="110"/>
      <c r="I27" s="110"/>
      <c r="J27" s="110"/>
      <c r="K27" s="8"/>
      <c r="L27" s="118"/>
      <c r="M27" s="118"/>
      <c r="N27" s="8"/>
    </row>
    <row r="28" spans="3:20" s="107" customFormat="1" ht="15" customHeight="1">
      <c r="C28" s="8"/>
      <c r="D28" s="122"/>
      <c r="E28" s="123"/>
      <c r="F28" s="123"/>
      <c r="G28" s="123"/>
      <c r="H28" s="123"/>
      <c r="I28" s="123"/>
      <c r="J28" s="123"/>
      <c r="K28" s="8"/>
      <c r="N28" s="8"/>
      <c r="O28" s="8"/>
      <c r="P28" s="8"/>
      <c r="Q28" s="8"/>
      <c r="R28" s="8"/>
      <c r="S28" s="8"/>
      <c r="T28" s="8"/>
    </row>
    <row r="29" spans="3:20" s="107" customFormat="1" ht="15" customHeight="1">
      <c r="C29" s="8"/>
      <c r="D29" s="425"/>
      <c r="E29" s="424"/>
      <c r="F29" s="424"/>
      <c r="G29" s="424"/>
      <c r="H29" s="424"/>
      <c r="I29" s="424"/>
      <c r="J29" s="424"/>
      <c r="K29" s="8"/>
      <c r="N29" s="8"/>
      <c r="O29" s="8"/>
      <c r="P29" s="8"/>
      <c r="Q29" s="8"/>
      <c r="R29" s="8"/>
      <c r="S29" s="8"/>
      <c r="T29" s="8"/>
    </row>
    <row r="30" spans="3:20" s="107" customFormat="1" ht="15" customHeight="1">
      <c r="C30" s="8"/>
      <c r="D30" s="425"/>
      <c r="E30" s="424"/>
      <c r="F30" s="424"/>
      <c r="G30" s="424"/>
      <c r="H30" s="424"/>
      <c r="I30" s="424"/>
      <c r="J30" s="424"/>
      <c r="K30" s="416"/>
      <c r="O30" s="424"/>
      <c r="P30" s="424"/>
      <c r="Q30" s="424"/>
      <c r="R30" s="424"/>
      <c r="S30" s="424"/>
      <c r="T30" s="424"/>
    </row>
    <row r="31" spans="3:20" s="107" customFormat="1" ht="15" customHeight="1">
      <c r="C31" s="8"/>
      <c r="D31" s="121"/>
      <c r="E31" s="110"/>
      <c r="F31" s="110"/>
      <c r="G31" s="110"/>
      <c r="H31" s="110"/>
      <c r="I31" s="110"/>
      <c r="J31" s="110"/>
      <c r="K31" s="416"/>
      <c r="N31" s="121"/>
      <c r="O31" s="424"/>
      <c r="P31" s="424"/>
      <c r="Q31" s="424"/>
      <c r="R31" s="424"/>
      <c r="S31" s="424"/>
      <c r="T31" s="424"/>
    </row>
    <row r="32" spans="3:20" s="107" customFormat="1" ht="15" customHeight="1">
      <c r="C32" s="8"/>
      <c r="D32" s="121"/>
      <c r="E32" s="110"/>
      <c r="F32" s="110"/>
      <c r="G32" s="110"/>
      <c r="H32" s="110"/>
      <c r="I32" s="110"/>
      <c r="J32" s="110"/>
      <c r="K32" s="60"/>
      <c r="N32" s="121"/>
      <c r="O32" s="110"/>
      <c r="P32" s="110"/>
      <c r="Q32" s="110"/>
      <c r="R32" s="110"/>
      <c r="S32" s="110"/>
      <c r="T32" s="110"/>
    </row>
    <row r="33" spans="1:21" s="107" customFormat="1" ht="15" customHeight="1">
      <c r="C33" s="8"/>
      <c r="D33" s="121"/>
      <c r="E33" s="110"/>
      <c r="F33" s="110"/>
      <c r="G33" s="110"/>
      <c r="H33" s="110"/>
      <c r="I33" s="110"/>
      <c r="J33" s="110"/>
      <c r="K33" s="60"/>
      <c r="N33" s="121"/>
      <c r="O33" s="110"/>
      <c r="P33" s="110"/>
      <c r="Q33" s="110"/>
      <c r="R33" s="110"/>
      <c r="S33" s="110"/>
      <c r="T33" s="110"/>
    </row>
    <row r="34" spans="1:21" s="107" customFormat="1" ht="15" customHeight="1">
      <c r="C34" s="8"/>
      <c r="D34" s="8"/>
      <c r="E34" s="8"/>
      <c r="F34" s="8"/>
      <c r="G34" s="8"/>
      <c r="H34" s="8"/>
      <c r="I34" s="8"/>
      <c r="J34" s="8"/>
      <c r="K34" s="8"/>
      <c r="L34" s="8"/>
      <c r="M34" s="8"/>
      <c r="N34" s="8"/>
      <c r="O34" s="8"/>
      <c r="P34" s="8"/>
      <c r="Q34" s="8"/>
      <c r="R34" s="8"/>
      <c r="S34" s="8"/>
    </row>
    <row r="35" spans="1:21" s="107" customFormat="1" ht="15" customHeight="1">
      <c r="C35" s="108"/>
      <c r="D35" s="109"/>
      <c r="E35" s="110"/>
      <c r="F35" s="110"/>
      <c r="G35" s="110"/>
      <c r="H35" s="110"/>
      <c r="I35" s="110"/>
      <c r="J35" s="110"/>
      <c r="K35" s="416"/>
      <c r="M35" s="425"/>
      <c r="N35" s="424"/>
      <c r="O35" s="424"/>
      <c r="P35" s="424"/>
      <c r="Q35" s="424"/>
      <c r="R35" s="424"/>
      <c r="S35" s="424"/>
      <c r="T35" s="416"/>
    </row>
    <row r="36" spans="1:21" s="107" customFormat="1" ht="15" customHeight="1">
      <c r="C36" s="111"/>
      <c r="D36" s="109"/>
      <c r="E36" s="110"/>
      <c r="F36" s="110"/>
      <c r="G36" s="110"/>
      <c r="H36" s="110"/>
      <c r="I36" s="110"/>
      <c r="J36" s="110"/>
      <c r="K36" s="416"/>
      <c r="M36" s="425"/>
      <c r="N36" s="424"/>
      <c r="O36" s="424"/>
      <c r="P36" s="424"/>
      <c r="Q36" s="424"/>
      <c r="R36" s="424"/>
      <c r="S36" s="424"/>
      <c r="T36" s="416"/>
    </row>
    <row r="37" spans="1:21" s="107" customFormat="1" ht="15" customHeight="1">
      <c r="D37" s="8"/>
      <c r="E37" s="8"/>
      <c r="F37" s="8"/>
      <c r="G37" s="8"/>
      <c r="H37" s="8"/>
      <c r="I37" s="8"/>
      <c r="J37" s="8"/>
      <c r="K37" s="8"/>
      <c r="M37" s="8"/>
      <c r="N37" s="8"/>
      <c r="O37" s="8"/>
      <c r="P37" s="8"/>
      <c r="Q37" s="8"/>
      <c r="R37" s="8"/>
      <c r="S37" s="8"/>
      <c r="T37" s="8"/>
    </row>
    <row r="38" spans="1:21" s="107" customFormat="1" ht="15" customHeight="1"/>
    <row r="39" spans="1:21" s="107" customFormat="1" ht="15" customHeight="1">
      <c r="D39" s="425"/>
      <c r="E39" s="424"/>
      <c r="F39" s="424"/>
      <c r="G39" s="424"/>
      <c r="H39" s="424"/>
      <c r="I39" s="424"/>
      <c r="J39" s="424"/>
      <c r="K39" s="416"/>
    </row>
    <row r="40" spans="1:21" s="107" customFormat="1" ht="15" customHeight="1">
      <c r="D40" s="425"/>
      <c r="E40" s="424"/>
      <c r="F40" s="424"/>
      <c r="G40" s="424"/>
      <c r="H40" s="424"/>
      <c r="I40" s="424"/>
      <c r="J40" s="424"/>
      <c r="K40" s="416"/>
    </row>
    <row r="41" spans="1:21" s="107" customFormat="1" ht="15" customHeight="1">
      <c r="D41" s="8"/>
      <c r="E41" s="8"/>
      <c r="F41" s="8"/>
      <c r="G41" s="8"/>
      <c r="H41" s="8"/>
      <c r="I41" s="8"/>
      <c r="J41" s="8"/>
      <c r="K41" s="8"/>
    </row>
    <row r="42" spans="1:21" s="107" customFormat="1" ht="15" customHeight="1"/>
    <row r="43" spans="1:21" s="107" customFormat="1" ht="15" customHeight="1">
      <c r="D43" s="425"/>
      <c r="E43" s="424"/>
      <c r="F43" s="424"/>
      <c r="G43" s="424"/>
      <c r="H43" s="424"/>
      <c r="I43" s="424"/>
      <c r="J43" s="424"/>
      <c r="K43" s="416"/>
      <c r="M43" s="8"/>
      <c r="N43" s="8"/>
      <c r="O43" s="8"/>
      <c r="P43" s="8"/>
      <c r="Q43" s="8"/>
      <c r="R43" s="8"/>
      <c r="S43" s="8"/>
      <c r="T43" s="8"/>
    </row>
    <row r="44" spans="1:21" s="107" customFormat="1" ht="15" customHeight="1">
      <c r="D44" s="425"/>
      <c r="E44" s="424"/>
      <c r="F44" s="424"/>
      <c r="G44" s="424"/>
      <c r="H44" s="424"/>
      <c r="I44" s="424"/>
      <c r="J44" s="424"/>
      <c r="K44" s="416"/>
      <c r="M44" s="8"/>
      <c r="N44" s="8"/>
      <c r="O44" s="8"/>
      <c r="P44" s="8"/>
      <c r="Q44" s="8"/>
      <c r="R44" s="8"/>
      <c r="S44" s="8"/>
      <c r="T44" s="8"/>
      <c r="U44" s="8"/>
    </row>
    <row r="45" spans="1:21" s="107" customFormat="1" ht="15" customHeight="1">
      <c r="D45" s="8"/>
      <c r="E45" s="8"/>
      <c r="F45" s="8"/>
      <c r="G45" s="8"/>
      <c r="H45" s="8"/>
      <c r="I45" s="8"/>
      <c r="J45" s="8"/>
      <c r="K45" s="8"/>
      <c r="M45" s="8"/>
      <c r="N45" s="8"/>
      <c r="O45" s="8"/>
      <c r="P45" s="8"/>
      <c r="Q45" s="8"/>
      <c r="R45" s="8"/>
      <c r="S45" s="8"/>
      <c r="T45" s="8"/>
      <c r="U45" s="8"/>
    </row>
    <row r="46" spans="1:21" s="107" customFormat="1" ht="15" customHeight="1">
      <c r="L46" s="8"/>
      <c r="M46" s="8"/>
      <c r="N46" s="8"/>
      <c r="O46" s="8"/>
      <c r="P46" s="8"/>
      <c r="Q46" s="8"/>
      <c r="R46" s="8"/>
      <c r="S46" s="8"/>
      <c r="T46" s="8"/>
      <c r="U46" s="8"/>
    </row>
    <row r="47" spans="1:21" s="8" customFormat="1" ht="15" customHeight="1">
      <c r="A47" s="107"/>
      <c r="B47" s="107"/>
      <c r="C47" s="107"/>
      <c r="D47" s="425"/>
      <c r="E47" s="424"/>
      <c r="F47" s="424"/>
      <c r="G47" s="424"/>
      <c r="H47" s="424"/>
      <c r="I47" s="424"/>
      <c r="J47" s="424"/>
      <c r="K47" s="416"/>
      <c r="M47" s="107"/>
      <c r="N47" s="107"/>
      <c r="O47" s="107"/>
      <c r="P47" s="107"/>
      <c r="Q47" s="107"/>
      <c r="R47" s="107"/>
      <c r="S47" s="107"/>
      <c r="T47" s="107"/>
    </row>
    <row r="48" spans="1:21" s="8" customFormat="1" ht="15" customHeight="1">
      <c r="A48" s="107"/>
      <c r="B48" s="107"/>
      <c r="C48" s="107"/>
      <c r="D48" s="425"/>
      <c r="E48" s="424"/>
      <c r="F48" s="424"/>
      <c r="G48" s="424"/>
      <c r="H48" s="424"/>
      <c r="I48" s="424"/>
      <c r="J48" s="424"/>
      <c r="K48" s="416"/>
      <c r="U48" s="107"/>
    </row>
    <row r="49" spans="1:21" s="8" customFormat="1" ht="15" customHeight="1">
      <c r="A49" s="107"/>
      <c r="B49" s="107"/>
      <c r="C49" s="107"/>
    </row>
    <row r="50" spans="1:21" s="8" customFormat="1" ht="15" customHeight="1">
      <c r="A50" s="107"/>
      <c r="B50" s="107"/>
      <c r="C50" s="107"/>
      <c r="D50" s="107"/>
      <c r="E50" s="107"/>
      <c r="F50" s="107"/>
      <c r="G50" s="107"/>
      <c r="H50" s="107"/>
      <c r="I50" s="107"/>
      <c r="J50" s="107"/>
      <c r="K50" s="107"/>
      <c r="L50" s="107"/>
      <c r="M50" s="107"/>
      <c r="N50" s="107"/>
      <c r="O50" s="107"/>
      <c r="P50" s="107"/>
      <c r="Q50" s="107"/>
      <c r="R50" s="107"/>
      <c r="S50" s="107"/>
      <c r="T50" s="107"/>
    </row>
    <row r="51" spans="1:21" s="107" customFormat="1" ht="15" customHeight="1">
      <c r="D51" s="425"/>
      <c r="E51" s="424"/>
      <c r="F51" s="424"/>
      <c r="G51" s="424"/>
      <c r="H51" s="424"/>
      <c r="I51" s="424"/>
      <c r="J51" s="424"/>
      <c r="K51" s="416"/>
      <c r="L51" s="8"/>
      <c r="M51" s="8"/>
      <c r="N51" s="8"/>
      <c r="O51" s="8"/>
      <c r="P51" s="8"/>
      <c r="Q51" s="8"/>
      <c r="R51" s="8"/>
      <c r="S51" s="8"/>
      <c r="T51" s="8"/>
    </row>
    <row r="52" spans="1:21" s="8" customFormat="1" ht="15" customHeight="1">
      <c r="A52" s="107"/>
      <c r="B52" s="107"/>
      <c r="C52" s="107"/>
      <c r="D52" s="425"/>
      <c r="E52" s="424"/>
      <c r="F52" s="424"/>
      <c r="G52" s="424"/>
      <c r="H52" s="424"/>
      <c r="I52" s="424"/>
      <c r="J52" s="424"/>
      <c r="K52" s="416"/>
    </row>
    <row r="53" spans="1:21" s="8" customFormat="1" ht="15" customHeight="1">
      <c r="A53" s="107"/>
      <c r="B53" s="107"/>
      <c r="C53" s="107"/>
      <c r="L53" s="107"/>
      <c r="M53" s="107"/>
      <c r="N53" s="107"/>
      <c r="O53" s="107"/>
      <c r="P53" s="107"/>
      <c r="Q53" s="107"/>
      <c r="R53" s="107"/>
      <c r="S53" s="107"/>
      <c r="T53" s="107"/>
    </row>
    <row r="54" spans="1:21" s="107" customFormat="1" ht="15" customHeight="1">
      <c r="G54" s="8"/>
      <c r="H54" s="8"/>
      <c r="I54" s="8"/>
      <c r="J54" s="8"/>
      <c r="K54" s="8"/>
      <c r="L54" s="8"/>
      <c r="M54" s="8"/>
      <c r="N54" s="8"/>
      <c r="O54" s="8"/>
      <c r="P54" s="8"/>
      <c r="Q54" s="8"/>
      <c r="R54" s="8"/>
      <c r="S54" s="8"/>
      <c r="T54" s="8"/>
    </row>
    <row r="55" spans="1:21" s="8" customFormat="1" ht="15" customHeight="1">
      <c r="A55" s="107"/>
      <c r="B55" s="107"/>
      <c r="C55" s="107"/>
      <c r="D55" s="107"/>
      <c r="E55" s="107"/>
      <c r="F55" s="107"/>
    </row>
    <row r="56" spans="1:21" s="8" customFormat="1" ht="15" customHeight="1">
      <c r="A56" s="107"/>
      <c r="B56" s="107"/>
      <c r="C56" s="107"/>
      <c r="D56" s="107"/>
      <c r="E56" s="107"/>
      <c r="F56" s="107"/>
      <c r="G56" s="107"/>
      <c r="H56" s="107"/>
      <c r="I56" s="107"/>
      <c r="J56" s="107"/>
      <c r="K56" s="107"/>
      <c r="L56" s="107"/>
      <c r="M56" s="107"/>
      <c r="N56" s="107"/>
      <c r="O56" s="107"/>
      <c r="P56" s="107"/>
      <c r="Q56" s="107"/>
      <c r="R56" s="107"/>
      <c r="S56" s="107"/>
      <c r="T56" s="107"/>
    </row>
    <row r="57" spans="1:21" s="107" customFormat="1" ht="15" customHeight="1">
      <c r="G57" s="8"/>
      <c r="H57" s="8"/>
      <c r="I57" s="8"/>
      <c r="J57" s="8"/>
      <c r="K57" s="8"/>
      <c r="L57" s="8"/>
      <c r="M57" s="8"/>
      <c r="N57" s="8"/>
      <c r="O57" s="8"/>
      <c r="P57" s="8"/>
      <c r="Q57" s="8"/>
      <c r="R57" s="8"/>
      <c r="S57" s="8"/>
      <c r="T57" s="8"/>
    </row>
    <row r="58" spans="1:21" s="8" customFormat="1" ht="15" customHeight="1">
      <c r="A58" s="107"/>
      <c r="B58" s="107"/>
      <c r="C58" s="107"/>
      <c r="D58" s="107"/>
      <c r="E58" s="107"/>
      <c r="F58" s="107"/>
    </row>
    <row r="59" spans="1:21" s="8" customFormat="1" ht="15" customHeight="1">
      <c r="A59" s="107"/>
      <c r="B59" s="107"/>
      <c r="C59" s="107"/>
      <c r="D59" s="107"/>
      <c r="E59" s="107"/>
      <c r="F59" s="107"/>
      <c r="G59" s="107"/>
      <c r="H59" s="107"/>
      <c r="I59" s="107"/>
      <c r="J59" s="107"/>
      <c r="K59" s="107"/>
      <c r="L59" s="107"/>
    </row>
    <row r="60" spans="1:21" s="107" customFormat="1" ht="15" customHeight="1">
      <c r="G60" s="8"/>
      <c r="H60" s="8"/>
      <c r="I60" s="8"/>
      <c r="J60" s="8"/>
      <c r="K60" s="8"/>
      <c r="L60" s="8"/>
      <c r="M60" s="8"/>
      <c r="N60" s="8"/>
      <c r="O60" s="8"/>
      <c r="P60" s="8"/>
      <c r="Q60" s="8"/>
      <c r="R60" s="8"/>
      <c r="S60" s="8"/>
      <c r="T60" s="8"/>
      <c r="U60" s="8"/>
    </row>
    <row r="61" spans="1:21" s="8" customFormat="1" ht="15" customHeight="1">
      <c r="A61" s="107"/>
      <c r="B61" s="107"/>
      <c r="C61" s="107"/>
      <c r="D61" s="107"/>
      <c r="E61" s="107"/>
      <c r="F61" s="107"/>
      <c r="M61" s="107"/>
      <c r="N61" s="107"/>
      <c r="O61" s="107"/>
      <c r="P61" s="107"/>
      <c r="Q61" s="107"/>
      <c r="R61" s="107"/>
      <c r="S61" s="107"/>
      <c r="T61" s="107"/>
    </row>
    <row r="62" spans="1:21" s="8" customFormat="1" ht="15" customHeight="1">
      <c r="A62" s="107"/>
      <c r="B62" s="107"/>
      <c r="C62" s="107"/>
      <c r="D62" s="107"/>
      <c r="E62" s="107"/>
      <c r="F62" s="107"/>
      <c r="U62" s="107"/>
    </row>
    <row r="63" spans="1:21" s="8" customFormat="1" ht="15" customHeight="1">
      <c r="A63" s="107"/>
      <c r="B63" s="107"/>
      <c r="C63" s="107"/>
      <c r="D63" s="107"/>
      <c r="E63" s="107"/>
      <c r="F63" s="107"/>
    </row>
    <row r="64" spans="1:21" s="8" customFormat="1" ht="15" customHeight="1">
      <c r="A64" s="387"/>
      <c r="B64" s="107"/>
      <c r="C64" s="107"/>
      <c r="D64" s="107"/>
      <c r="E64" s="107"/>
      <c r="F64" s="107"/>
      <c r="G64" s="107"/>
      <c r="H64" s="107"/>
      <c r="I64" s="107"/>
      <c r="J64" s="107"/>
      <c r="K64" s="107"/>
      <c r="L64" s="107"/>
      <c r="M64" s="107"/>
      <c r="N64" s="107"/>
      <c r="O64" s="107"/>
      <c r="P64" s="107"/>
      <c r="Q64" s="107"/>
      <c r="R64" s="107"/>
      <c r="S64" s="107"/>
      <c r="T64" s="107"/>
    </row>
    <row r="65" spans="1:21" s="107" customFormat="1" ht="15" customHeight="1">
      <c r="G65" s="8"/>
      <c r="H65" s="8"/>
      <c r="I65" s="8"/>
      <c r="J65" s="8"/>
      <c r="K65" s="8"/>
      <c r="L65" s="8"/>
    </row>
    <row r="66" spans="1:21" s="8" customFormat="1" ht="15" customHeight="1">
      <c r="A66" s="107"/>
      <c r="B66" s="107"/>
      <c r="C66" s="107"/>
      <c r="D66" s="107"/>
      <c r="E66" s="107"/>
      <c r="F66" s="107"/>
      <c r="M66" s="107"/>
      <c r="N66" s="107"/>
      <c r="O66" s="107"/>
      <c r="P66" s="107"/>
      <c r="Q66" s="107"/>
      <c r="R66" s="107"/>
      <c r="S66" s="107"/>
      <c r="T66" s="107"/>
      <c r="U66" s="107"/>
    </row>
    <row r="67" spans="1:21" s="8" customFormat="1" ht="15" customHeight="1">
      <c r="A67" s="107"/>
      <c r="B67" s="107"/>
      <c r="C67" s="107"/>
      <c r="D67" s="107"/>
      <c r="E67" s="107"/>
      <c r="F67" s="107"/>
      <c r="G67" s="107"/>
      <c r="H67" s="107"/>
      <c r="I67" s="107"/>
      <c r="J67" s="107"/>
      <c r="K67" s="107"/>
      <c r="L67" s="107"/>
      <c r="M67" s="107"/>
      <c r="N67" s="107"/>
      <c r="O67" s="107"/>
      <c r="P67" s="107"/>
      <c r="Q67" s="107"/>
      <c r="R67" s="107"/>
      <c r="S67" s="107"/>
      <c r="T67" s="107"/>
      <c r="U67" s="107"/>
    </row>
    <row r="68" spans="1:21" s="107" customFormat="1" ht="15" customHeight="1"/>
    <row r="69" spans="1:21" s="107" customFormat="1" ht="15" customHeight="1"/>
    <row r="70" spans="1:21" s="107" customFormat="1" ht="15" customHeight="1">
      <c r="M70" s="8"/>
      <c r="N70" s="8"/>
      <c r="O70" s="8"/>
      <c r="P70" s="8"/>
      <c r="Q70" s="8"/>
      <c r="R70" s="8"/>
      <c r="S70" s="8"/>
      <c r="T70" s="8"/>
    </row>
    <row r="71" spans="1:21" s="107" customFormat="1" ht="15" customHeight="1">
      <c r="U71" s="8"/>
    </row>
    <row r="72" spans="1:21" s="107" customFormat="1" ht="15" customHeight="1">
      <c r="M72" s="8"/>
      <c r="N72" s="8"/>
      <c r="O72" s="8"/>
      <c r="P72" s="8"/>
      <c r="Q72" s="8"/>
      <c r="R72" s="8"/>
      <c r="S72" s="8"/>
      <c r="T72" s="8"/>
    </row>
    <row r="73" spans="1:21" s="107" customFormat="1" ht="15" customHeight="1">
      <c r="G73" s="8"/>
      <c r="H73" s="8"/>
      <c r="I73" s="8"/>
      <c r="J73" s="8"/>
      <c r="K73" s="8"/>
      <c r="L73" s="8"/>
      <c r="M73" s="8"/>
      <c r="N73" s="8"/>
      <c r="O73" s="8"/>
      <c r="P73" s="8"/>
      <c r="Q73" s="8"/>
      <c r="R73" s="8"/>
      <c r="S73" s="8"/>
      <c r="T73" s="8"/>
      <c r="U73" s="8"/>
    </row>
    <row r="74" spans="1:21" s="8" customFormat="1" ht="15" customHeight="1">
      <c r="A74" s="107"/>
      <c r="B74" s="107"/>
      <c r="C74" s="107"/>
      <c r="D74" s="107"/>
      <c r="E74" s="107"/>
      <c r="F74" s="107"/>
      <c r="G74" s="107"/>
      <c r="H74" s="107"/>
      <c r="I74" s="107"/>
      <c r="J74" s="107"/>
      <c r="K74" s="107"/>
      <c r="L74" s="107"/>
    </row>
    <row r="75" spans="1:21" s="107" customFormat="1" ht="15" customHeight="1">
      <c r="G75" s="8"/>
      <c r="H75" s="8"/>
      <c r="I75" s="8"/>
      <c r="J75" s="8"/>
      <c r="K75" s="8"/>
      <c r="L75" s="8"/>
      <c r="M75" s="8"/>
      <c r="N75" s="8"/>
      <c r="O75" s="8"/>
      <c r="P75" s="8"/>
      <c r="Q75" s="8"/>
      <c r="R75" s="8"/>
      <c r="S75" s="8"/>
      <c r="T75" s="8"/>
      <c r="U75" s="8"/>
    </row>
    <row r="76" spans="1:21" s="8" customFormat="1" ht="15" customHeight="1">
      <c r="A76" s="107"/>
      <c r="B76" s="107"/>
      <c r="C76" s="107"/>
      <c r="D76" s="107"/>
      <c r="E76" s="107"/>
      <c r="F76" s="107"/>
    </row>
    <row r="77" spans="1:21" s="8" customFormat="1" ht="15" customHeight="1">
      <c r="A77" s="107"/>
      <c r="B77" s="107"/>
      <c r="C77" s="107"/>
      <c r="D77" s="107"/>
      <c r="E77" s="107"/>
      <c r="F77" s="107"/>
      <c r="M77" s="107"/>
      <c r="N77" s="107"/>
      <c r="O77" s="107"/>
      <c r="P77" s="107"/>
      <c r="Q77" s="107"/>
      <c r="R77" s="107"/>
      <c r="S77" s="107"/>
      <c r="T77" s="107"/>
    </row>
    <row r="78" spans="1:21" s="8" customFormat="1" ht="15" customHeight="1">
      <c r="A78" s="107"/>
      <c r="B78" s="107"/>
      <c r="C78" s="107"/>
      <c r="D78" s="107"/>
      <c r="E78" s="107"/>
      <c r="F78" s="107"/>
      <c r="M78" s="107"/>
      <c r="N78" s="107"/>
      <c r="O78" s="107"/>
      <c r="P78" s="107"/>
      <c r="Q78" s="107"/>
      <c r="R78" s="107"/>
      <c r="S78" s="107"/>
      <c r="T78" s="107"/>
      <c r="U78" s="107"/>
    </row>
    <row r="79" spans="1:21" s="8" customFormat="1" ht="15" customHeight="1">
      <c r="A79" s="107"/>
      <c r="B79" s="107"/>
      <c r="C79" s="107"/>
      <c r="D79" s="107"/>
      <c r="E79" s="107"/>
      <c r="F79" s="107"/>
      <c r="M79" s="107"/>
      <c r="N79" s="107"/>
      <c r="O79" s="107"/>
      <c r="P79" s="107"/>
      <c r="Q79" s="107"/>
      <c r="R79" s="107"/>
      <c r="S79" s="107"/>
      <c r="T79" s="107"/>
      <c r="U79" s="107"/>
    </row>
    <row r="80" spans="1:21" s="8" customFormat="1" ht="15" customHeight="1">
      <c r="A80" s="107"/>
      <c r="B80" s="107"/>
      <c r="C80" s="107"/>
      <c r="D80" s="107"/>
      <c r="E80" s="107"/>
      <c r="F80" s="107"/>
      <c r="G80" s="107"/>
      <c r="H80" s="107"/>
      <c r="I80" s="107"/>
      <c r="J80" s="107"/>
      <c r="K80" s="107"/>
      <c r="L80" s="107"/>
      <c r="M80" s="107"/>
      <c r="N80" s="107"/>
      <c r="O80" s="107"/>
      <c r="P80" s="107"/>
      <c r="Q80" s="107"/>
      <c r="R80" s="107"/>
      <c r="S80" s="107"/>
      <c r="T80" s="107"/>
      <c r="U80" s="107"/>
    </row>
    <row r="81" spans="1:21" s="107" customFormat="1" ht="15" customHeight="1"/>
    <row r="82" spans="1:21" s="107" customFormat="1" ht="15" customHeight="1"/>
    <row r="83" spans="1:21" s="107" customFormat="1" ht="15" customHeight="1">
      <c r="M83" s="8"/>
      <c r="N83" s="8"/>
      <c r="O83" s="8"/>
      <c r="P83" s="8"/>
      <c r="Q83" s="8"/>
      <c r="R83" s="8"/>
      <c r="S83" s="8"/>
      <c r="T83" s="8"/>
    </row>
    <row r="84" spans="1:21" s="107" customFormat="1" ht="15" customHeight="1">
      <c r="U84" s="8"/>
    </row>
    <row r="85" spans="1:21" s="107" customFormat="1" ht="15" customHeight="1">
      <c r="M85" s="8"/>
      <c r="N85" s="8"/>
      <c r="O85" s="8"/>
      <c r="P85" s="8"/>
      <c r="Q85" s="8"/>
      <c r="R85" s="8"/>
      <c r="S85" s="8"/>
      <c r="T85" s="8"/>
    </row>
    <row r="86" spans="1:21" s="107" customFormat="1" ht="15" customHeight="1">
      <c r="G86" s="8"/>
      <c r="H86" s="8"/>
      <c r="I86" s="8"/>
      <c r="J86" s="8"/>
      <c r="K86" s="8"/>
      <c r="L86" s="8"/>
      <c r="U86" s="8"/>
    </row>
    <row r="87" spans="1:21" s="8" customFormat="1" ht="15" customHeight="1">
      <c r="A87" s="107"/>
      <c r="B87" s="107"/>
      <c r="C87" s="107"/>
      <c r="D87" s="107"/>
      <c r="E87" s="107"/>
      <c r="F87" s="107"/>
      <c r="G87" s="107"/>
      <c r="H87" s="107"/>
      <c r="I87" s="107"/>
      <c r="J87" s="107"/>
      <c r="K87" s="107"/>
      <c r="L87" s="107"/>
      <c r="U87" s="107"/>
    </row>
    <row r="88" spans="1:21" s="107" customFormat="1" ht="15" customHeight="1">
      <c r="G88" s="8"/>
      <c r="H88" s="8"/>
      <c r="I88" s="8"/>
      <c r="J88" s="8"/>
      <c r="K88" s="8"/>
      <c r="L88" s="8"/>
      <c r="M88" s="8"/>
      <c r="N88" s="8"/>
      <c r="O88" s="8"/>
      <c r="P88" s="8"/>
      <c r="Q88" s="8"/>
      <c r="R88" s="8"/>
      <c r="S88" s="8"/>
      <c r="T88" s="8"/>
      <c r="U88" s="8"/>
    </row>
    <row r="89" spans="1:21" s="8" customFormat="1" ht="15" customHeight="1">
      <c r="A89" s="107"/>
      <c r="B89" s="107"/>
      <c r="C89" s="107"/>
      <c r="D89" s="107"/>
      <c r="E89" s="107"/>
      <c r="F89" s="107"/>
      <c r="G89" s="107"/>
      <c r="H89" s="107"/>
      <c r="I89" s="107"/>
      <c r="J89" s="107"/>
      <c r="K89" s="107"/>
      <c r="L89" s="107"/>
    </row>
    <row r="90" spans="1:21" s="107" customFormat="1" ht="15" customHeight="1">
      <c r="G90" s="8"/>
      <c r="H90" s="8"/>
      <c r="I90" s="8"/>
      <c r="J90" s="8"/>
      <c r="K90" s="8"/>
      <c r="L90" s="8"/>
      <c r="M90" s="8"/>
      <c r="N90" s="8"/>
      <c r="O90" s="8"/>
      <c r="P90" s="8"/>
      <c r="Q90" s="8"/>
      <c r="R90" s="8"/>
      <c r="S90" s="8"/>
      <c r="T90" s="8"/>
      <c r="U90" s="8"/>
    </row>
    <row r="91" spans="1:21" s="8" customFormat="1" ht="15" customHeight="1">
      <c r="A91" s="107"/>
      <c r="B91" s="107"/>
      <c r="C91" s="107"/>
      <c r="D91" s="107"/>
      <c r="E91" s="107"/>
      <c r="F91" s="107"/>
      <c r="M91" s="107"/>
      <c r="N91" s="107"/>
      <c r="O91" s="107"/>
      <c r="P91" s="107"/>
      <c r="Q91" s="107"/>
      <c r="R91" s="107"/>
      <c r="S91" s="107"/>
      <c r="T91" s="107"/>
    </row>
    <row r="92" spans="1:21" s="8" customFormat="1" ht="15" customHeight="1">
      <c r="A92" s="107"/>
      <c r="B92" s="107"/>
      <c r="C92" s="107"/>
      <c r="D92" s="107"/>
      <c r="E92" s="107"/>
      <c r="F92" s="107"/>
      <c r="M92" s="107"/>
      <c r="N92" s="107"/>
      <c r="O92" s="107"/>
      <c r="P92" s="107"/>
      <c r="Q92" s="107"/>
      <c r="R92" s="107"/>
      <c r="S92" s="107"/>
      <c r="T92" s="107"/>
      <c r="U92" s="107"/>
    </row>
    <row r="93" spans="1:21" s="8" customFormat="1" ht="15" customHeight="1">
      <c r="A93" s="107"/>
      <c r="B93" s="107"/>
      <c r="C93" s="107"/>
      <c r="D93" s="107"/>
      <c r="E93" s="107"/>
      <c r="F93" s="107"/>
      <c r="M93" s="107"/>
      <c r="N93" s="107"/>
      <c r="O93" s="107"/>
      <c r="P93" s="107"/>
      <c r="Q93" s="107"/>
      <c r="R93" s="107"/>
      <c r="S93" s="107"/>
      <c r="T93" s="107"/>
      <c r="U93" s="107"/>
    </row>
    <row r="94" spans="1:21" s="8" customFormat="1" ht="15" customHeight="1">
      <c r="A94" s="107"/>
      <c r="B94" s="107"/>
      <c r="C94" s="107"/>
      <c r="D94" s="107"/>
      <c r="E94" s="107"/>
      <c r="F94" s="107"/>
      <c r="G94" s="107"/>
      <c r="H94" s="107"/>
      <c r="I94" s="107"/>
      <c r="J94" s="107"/>
      <c r="K94" s="107"/>
      <c r="L94" s="107"/>
      <c r="M94" s="107"/>
      <c r="N94" s="107"/>
      <c r="O94" s="107"/>
      <c r="P94" s="107"/>
      <c r="Q94" s="107"/>
      <c r="R94" s="107"/>
      <c r="S94" s="107"/>
      <c r="T94" s="107"/>
      <c r="U94" s="107"/>
    </row>
    <row r="95" spans="1:21" s="107" customFormat="1" ht="15" customHeight="1"/>
    <row r="96" spans="1:21" s="107" customFormat="1" ht="15" customHeight="1"/>
    <row r="97" spans="1:21" s="107" customFormat="1" ht="15" customHeight="1"/>
    <row r="98" spans="1:21" s="107" customFormat="1" ht="15" customHeight="1"/>
    <row r="99" spans="1:21" s="107" customFormat="1" ht="15" customHeight="1"/>
    <row r="100" spans="1:21" s="107" customFormat="1" ht="15" customHeight="1"/>
    <row r="101" spans="1:21" s="107" customFormat="1" ht="15" customHeight="1">
      <c r="M101" s="8"/>
      <c r="N101" s="8"/>
      <c r="O101" s="8"/>
      <c r="P101" s="8"/>
      <c r="Q101" s="8"/>
      <c r="R101" s="8"/>
      <c r="S101" s="8"/>
      <c r="T101" s="8"/>
    </row>
    <row r="102" spans="1:21" s="107" customFormat="1" ht="15" customHeight="1">
      <c r="M102" s="8"/>
      <c r="N102" s="8"/>
      <c r="O102" s="8"/>
      <c r="P102" s="8"/>
      <c r="Q102" s="8"/>
      <c r="R102" s="8"/>
      <c r="S102" s="8"/>
      <c r="T102" s="8"/>
      <c r="U102" s="8"/>
    </row>
    <row r="103" spans="1:21" s="107" customFormat="1" ht="15" customHeight="1">
      <c r="M103" s="8"/>
      <c r="N103" s="8"/>
      <c r="O103" s="8"/>
      <c r="P103" s="8"/>
      <c r="Q103" s="8"/>
      <c r="R103" s="8"/>
      <c r="S103" s="8"/>
      <c r="T103" s="8"/>
      <c r="U103" s="8"/>
    </row>
    <row r="104" spans="1:21" s="107" customFormat="1" ht="15" customHeight="1">
      <c r="G104" s="8"/>
      <c r="H104" s="8"/>
      <c r="I104" s="8"/>
      <c r="J104" s="8"/>
      <c r="K104" s="8"/>
      <c r="L104" s="8"/>
      <c r="M104" s="8"/>
      <c r="N104" s="8"/>
      <c r="O104" s="8"/>
      <c r="P104" s="8"/>
      <c r="Q104" s="8"/>
      <c r="R104" s="8"/>
      <c r="S104" s="8"/>
      <c r="T104" s="8"/>
      <c r="U104" s="8"/>
    </row>
    <row r="105" spans="1:21" s="8" customFormat="1" ht="15" customHeight="1">
      <c r="A105" s="107"/>
      <c r="B105" s="107"/>
      <c r="C105" s="107"/>
      <c r="D105" s="107"/>
      <c r="E105" s="107"/>
      <c r="F105" s="107"/>
      <c r="M105" s="107"/>
      <c r="N105" s="107"/>
      <c r="O105" s="107"/>
      <c r="P105" s="107"/>
      <c r="Q105" s="107"/>
      <c r="R105" s="107"/>
      <c r="S105" s="107"/>
      <c r="T105" s="107"/>
    </row>
    <row r="106" spans="1:21" s="8" customFormat="1" ht="15" customHeight="1">
      <c r="A106" s="107"/>
      <c r="B106" s="107"/>
      <c r="C106" s="107"/>
      <c r="D106" s="107"/>
      <c r="E106" s="107"/>
      <c r="F106" s="107"/>
      <c r="M106" s="107"/>
      <c r="N106" s="107"/>
      <c r="O106" s="107"/>
      <c r="P106" s="107"/>
      <c r="Q106" s="107"/>
      <c r="R106" s="107"/>
      <c r="S106" s="107"/>
      <c r="T106" s="107"/>
      <c r="U106" s="107"/>
    </row>
    <row r="107" spans="1:21" s="8" customFormat="1" ht="15" customHeight="1">
      <c r="A107" s="107"/>
      <c r="B107" s="107"/>
      <c r="C107" s="107"/>
      <c r="D107" s="107"/>
      <c r="E107" s="107"/>
      <c r="F107" s="107"/>
      <c r="M107" s="107"/>
      <c r="N107" s="107"/>
      <c r="O107" s="107"/>
      <c r="P107" s="107"/>
      <c r="Q107" s="107"/>
      <c r="R107" s="107"/>
      <c r="S107" s="107"/>
      <c r="T107" s="107"/>
      <c r="U107" s="107"/>
    </row>
    <row r="108" spans="1:21" s="8" customFormat="1" ht="15" customHeight="1">
      <c r="A108" s="107"/>
      <c r="B108" s="107"/>
      <c r="C108" s="107"/>
      <c r="D108" s="107"/>
      <c r="E108" s="107"/>
      <c r="F108" s="107"/>
      <c r="G108" s="107"/>
      <c r="H108" s="107"/>
      <c r="I108" s="107"/>
      <c r="J108" s="107"/>
      <c r="K108" s="107"/>
      <c r="L108" s="107"/>
      <c r="M108" s="107"/>
      <c r="N108" s="107"/>
      <c r="O108" s="107"/>
      <c r="P108" s="107"/>
      <c r="Q108" s="107"/>
      <c r="R108" s="107"/>
      <c r="S108" s="107"/>
      <c r="T108" s="107"/>
      <c r="U108" s="107"/>
    </row>
    <row r="109" spans="1:21" s="107" customFormat="1" ht="15" customHeight="1"/>
    <row r="110" spans="1:21" s="107" customFormat="1" ht="15" customHeight="1"/>
    <row r="111" spans="1:21" s="107" customFormat="1" ht="15" customHeight="1"/>
    <row r="112" spans="1:21" s="107" customFormat="1" ht="15" customHeight="1"/>
    <row r="113" s="107" customFormat="1" ht="15" customHeight="1"/>
    <row r="114" s="107" customFormat="1" ht="15" customHeight="1"/>
    <row r="115" s="107" customFormat="1" ht="15" customHeight="1"/>
    <row r="116" s="107" customFormat="1" ht="15" customHeight="1"/>
    <row r="117" s="107" customFormat="1" ht="15" customHeight="1"/>
    <row r="118" s="107" customFormat="1" ht="15" customHeight="1"/>
    <row r="119" s="107" customFormat="1" ht="15" customHeight="1"/>
    <row r="120" s="107" customFormat="1" ht="15" customHeight="1"/>
    <row r="121" s="107" customFormat="1" ht="15" customHeight="1"/>
    <row r="122" s="107" customFormat="1" ht="15" customHeight="1"/>
    <row r="123" s="107" customFormat="1" ht="15" customHeight="1"/>
    <row r="124" s="107" customFormat="1" ht="15" customHeight="1"/>
    <row r="125" s="107" customFormat="1" ht="15" customHeight="1"/>
    <row r="126" s="107" customFormat="1" ht="15" customHeight="1"/>
    <row r="127" s="107" customFormat="1" ht="15" customHeight="1"/>
    <row r="128" s="107" customFormat="1" ht="15" customHeight="1"/>
    <row r="129" s="107" customFormat="1" ht="15" customHeight="1"/>
    <row r="130" s="107" customFormat="1"/>
    <row r="131" s="107" customFormat="1"/>
    <row r="132" s="107" customFormat="1"/>
    <row r="133" s="107" customFormat="1"/>
    <row r="134" s="107" customFormat="1"/>
    <row r="135" s="107" customFormat="1"/>
    <row r="136" s="107" customFormat="1"/>
    <row r="137" s="107" customFormat="1"/>
    <row r="138" s="107" customFormat="1"/>
    <row r="139" s="107" customFormat="1"/>
    <row r="140" s="107" customFormat="1"/>
    <row r="141" s="107" customFormat="1"/>
    <row r="142" s="107" customFormat="1"/>
    <row r="143" s="107" customFormat="1"/>
    <row r="144" s="107" customFormat="1"/>
    <row r="145" s="107" customFormat="1"/>
    <row r="146" s="107" customFormat="1"/>
    <row r="147" s="107" customFormat="1"/>
    <row r="148" s="107" customFormat="1"/>
    <row r="149" s="107" customFormat="1"/>
    <row r="150" s="107" customFormat="1"/>
    <row r="151" s="107" customFormat="1"/>
    <row r="152" s="107" customFormat="1"/>
    <row r="153" s="107" customFormat="1"/>
    <row r="154" s="107" customFormat="1"/>
    <row r="155" s="107" customFormat="1"/>
    <row r="156" s="107" customFormat="1"/>
    <row r="157" s="107" customFormat="1"/>
    <row r="158" s="107" customFormat="1"/>
    <row r="159" s="107" customFormat="1"/>
    <row r="160" s="107" customFormat="1"/>
    <row r="161" s="107" customFormat="1"/>
    <row r="162" s="107" customFormat="1"/>
    <row r="163" s="107" customFormat="1"/>
    <row r="164" s="107" customFormat="1"/>
    <row r="165" s="107" customFormat="1"/>
    <row r="166" s="107" customFormat="1"/>
    <row r="167" s="107" customFormat="1"/>
    <row r="168" s="107" customFormat="1"/>
    <row r="169" s="107" customFormat="1"/>
    <row r="170" s="107" customFormat="1"/>
    <row r="171" s="107" customFormat="1"/>
    <row r="172" s="107" customFormat="1"/>
    <row r="173" s="107" customFormat="1"/>
    <row r="174" s="107" customFormat="1"/>
    <row r="175" s="107" customFormat="1"/>
    <row r="176" s="107" customFormat="1"/>
    <row r="177" s="107" customFormat="1"/>
    <row r="178" s="107" customFormat="1"/>
    <row r="179" s="107" customFormat="1"/>
    <row r="180" s="107" customFormat="1"/>
    <row r="181" s="107" customFormat="1"/>
    <row r="182" s="107" customFormat="1"/>
    <row r="183" s="107" customFormat="1"/>
    <row r="184" s="107" customFormat="1"/>
    <row r="185" s="107" customFormat="1"/>
    <row r="186" s="107" customFormat="1"/>
    <row r="187" s="107" customFormat="1"/>
    <row r="188" s="107" customFormat="1"/>
    <row r="189" s="107" customFormat="1"/>
    <row r="190" s="107" customFormat="1"/>
    <row r="191" s="107" customFormat="1"/>
    <row r="192" s="107" customFormat="1"/>
    <row r="193" s="107" customFormat="1"/>
    <row r="194" s="107" customFormat="1"/>
    <row r="195" s="107" customFormat="1"/>
    <row r="196" s="107" customFormat="1"/>
    <row r="197" s="107" customFormat="1"/>
    <row r="198" s="107" customFormat="1"/>
    <row r="199" s="107" customFormat="1"/>
    <row r="200" s="107" customFormat="1"/>
    <row r="201" s="107" customFormat="1"/>
    <row r="202" s="107" customFormat="1"/>
    <row r="203" s="107" customFormat="1"/>
    <row r="204" s="107" customFormat="1"/>
    <row r="205" s="107" customFormat="1"/>
    <row r="206" s="107" customFormat="1"/>
    <row r="207" s="107" customFormat="1"/>
    <row r="208" s="107" customFormat="1"/>
    <row r="209" s="107" customFormat="1"/>
    <row r="210" s="107" customFormat="1"/>
    <row r="211" s="107" customFormat="1"/>
    <row r="212" s="107" customFormat="1"/>
    <row r="213" s="107" customFormat="1"/>
    <row r="214" s="107" customFormat="1"/>
    <row r="215" s="107" customFormat="1"/>
    <row r="216" s="107" customFormat="1"/>
    <row r="217" s="107" customFormat="1"/>
    <row r="218" s="107" customFormat="1"/>
    <row r="219" s="107" customFormat="1"/>
    <row r="220" s="107" customFormat="1"/>
    <row r="221" s="107" customFormat="1"/>
    <row r="222" s="107" customFormat="1"/>
    <row r="223" s="107" customFormat="1"/>
    <row r="224" s="107" customFormat="1"/>
    <row r="225" s="107" customFormat="1"/>
    <row r="226" s="107" customFormat="1"/>
    <row r="227" s="107" customFormat="1"/>
    <row r="228" s="107" customFormat="1"/>
    <row r="229" s="107" customFormat="1"/>
    <row r="230" s="107" customFormat="1"/>
    <row r="231" s="107" customFormat="1"/>
    <row r="232" s="107" customFormat="1"/>
    <row r="233" s="107" customFormat="1"/>
    <row r="234" s="107" customFormat="1"/>
    <row r="235" s="107" customFormat="1"/>
    <row r="236" s="107" customFormat="1"/>
    <row r="237" s="107" customFormat="1"/>
    <row r="238" s="107" customFormat="1"/>
    <row r="239" s="107" customFormat="1"/>
    <row r="240" s="107" customFormat="1"/>
    <row r="241" s="107" customFormat="1"/>
    <row r="242" s="107" customFormat="1"/>
    <row r="243" s="107" customFormat="1"/>
    <row r="244" s="107" customFormat="1"/>
    <row r="245" s="107" customFormat="1"/>
    <row r="246" s="107" customFormat="1"/>
  </sheetData>
  <sheetProtection algorithmName="SHA-512" hashValue="yW4znjHGzMEP7mAvf7Rf/1XJnOOKZU6P+oIys1H3LoYDhVfb/glMqU9PV1/xlOn2so5s1Kud1/DBFhs7PZ603w==" saltValue="QGw82cvoAl4vRPljxiWxJw==" spinCount="100000" sheet="1" objects="1" scenarios="1" selectLockedCells="1"/>
  <mergeCells count="21">
    <mergeCell ref="N35:S36"/>
    <mergeCell ref="T35:T36"/>
    <mergeCell ref="D51:D52"/>
    <mergeCell ref="E51:J52"/>
    <mergeCell ref="K51:K52"/>
    <mergeCell ref="D43:D44"/>
    <mergeCell ref="E43:J44"/>
    <mergeCell ref="K43:K44"/>
    <mergeCell ref="D47:D48"/>
    <mergeCell ref="E47:J48"/>
    <mergeCell ref="K47:K48"/>
    <mergeCell ref="D39:D40"/>
    <mergeCell ref="E39:J40"/>
    <mergeCell ref="K39:K40"/>
    <mergeCell ref="K35:K36"/>
    <mergeCell ref="M35:M36"/>
    <mergeCell ref="K30:K31"/>
    <mergeCell ref="O30:T31"/>
    <mergeCell ref="D29:D30"/>
    <mergeCell ref="E29:J30"/>
    <mergeCell ref="C10:F17"/>
  </mergeCells>
  <hyperlinks>
    <hyperlink ref="E4" location="'Output overview'!A1" display="OUTPUT" xr:uid="{E52F93A0-0EDD-4163-889E-A08C15D279FD}"/>
    <hyperlink ref="G4" location="'Appendix overview'!A1" display="APPENDIX" xr:uid="{7FD1A8EB-409F-403A-A6F5-30E94E23FDFF}"/>
    <hyperlink ref="I4" location="'Legal caveat'!A1" display="LEGAL CAVEAT" xr:uid="{58CB0E21-D598-40F7-BD5E-F89E0AEA61F9}"/>
    <hyperlink ref="C4" location="'Analytical input overview'!A1" display="ANALYTICAL INPUTS" xr:uid="{EFA7A828-F236-4CAE-AAAA-7ED280AF2E3F}"/>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009A-8EC2-49B1-8B0A-57DA29F7AD86}">
  <dimension ref="A1:U247"/>
  <sheetViews>
    <sheetView showGridLines="0" topLeftCell="A11" zoomScale="70" zoomScaleNormal="70" workbookViewId="0">
      <selection activeCell="N14" sqref="N14"/>
    </sheetView>
  </sheetViews>
  <sheetFormatPr defaultColWidth="8.90625" defaultRowHeight="12.5"/>
  <cols>
    <col min="1" max="1" width="3.90625" style="1" customWidth="1"/>
    <col min="2" max="3" width="20.6328125" style="1" customWidth="1"/>
    <col min="4" max="4" width="3.90625" style="1" customWidth="1"/>
    <col min="5" max="5" width="30.6328125" style="1" customWidth="1"/>
    <col min="6" max="6" width="3.90625" style="1" customWidth="1"/>
    <col min="7" max="7" width="10.6328125" style="1" customWidth="1"/>
    <col min="8" max="8" width="3.90625" style="1" customWidth="1"/>
    <col min="9" max="9" width="10.6328125" style="1" customWidth="1"/>
    <col min="10" max="10" width="3.90625" style="1" customWidth="1"/>
    <col min="11" max="11" width="15.6328125" style="1" customWidth="1"/>
    <col min="12" max="12" width="8.90625" style="1"/>
    <col min="13" max="13" width="2.08984375" style="1" customWidth="1"/>
    <col min="14" max="14" width="17" style="1" customWidth="1"/>
    <col min="15" max="16384" width="8.90625" style="1"/>
  </cols>
  <sheetData>
    <row r="1" spans="2:14" s="99" customFormat="1" ht="65.150000000000006" customHeight="1">
      <c r="C1" s="98"/>
      <c r="D1" s="98"/>
      <c r="N1" s="125" t="s">
        <v>62</v>
      </c>
    </row>
    <row r="2" spans="2:14" s="101" customFormat="1" ht="14.15" customHeight="1">
      <c r="C2" s="100"/>
      <c r="D2" s="100"/>
    </row>
    <row r="3" spans="2:14" ht="2.15" customHeight="1">
      <c r="D3" s="22"/>
      <c r="E3" s="23"/>
    </row>
    <row r="4" spans="2:14" s="21" customFormat="1" ht="13.5" customHeight="1">
      <c r="C4" s="82" t="s">
        <v>16</v>
      </c>
      <c r="E4" s="82" t="s">
        <v>64</v>
      </c>
      <c r="G4" s="82" t="s">
        <v>15</v>
      </c>
      <c r="I4" s="82" t="s">
        <v>14</v>
      </c>
      <c r="K4" s="82" t="s">
        <v>13</v>
      </c>
    </row>
    <row r="5" spans="2:14" s="21" customFormat="1" ht="5.25" customHeight="1">
      <c r="C5" s="44"/>
      <c r="E5" s="44"/>
      <c r="G5" s="44"/>
      <c r="I5" s="44"/>
      <c r="K5" s="44"/>
    </row>
    <row r="6" spans="2:14" ht="15" customHeight="1"/>
    <row r="7" spans="2:14" ht="24.9" customHeight="1">
      <c r="J7" s="20"/>
    </row>
    <row r="8" spans="2:14" ht="30.9" customHeight="1">
      <c r="C8" s="18" t="s">
        <v>24</v>
      </c>
      <c r="E8" s="2"/>
    </row>
    <row r="9" spans="2:14" ht="14.15" customHeight="1">
      <c r="E9" s="2"/>
    </row>
    <row r="10" spans="2:14" ht="24.9" customHeight="1">
      <c r="C10" s="422" t="s">
        <v>106</v>
      </c>
      <c r="D10" s="422"/>
      <c r="E10" s="422"/>
      <c r="F10" s="422"/>
      <c r="G10" s="422"/>
      <c r="H10" s="422"/>
      <c r="I10" s="422"/>
      <c r="J10" s="80"/>
      <c r="K10" s="426" t="s">
        <v>88</v>
      </c>
      <c r="L10" s="426"/>
      <c r="M10" s="31"/>
      <c r="N10" s="199" t="s">
        <v>42</v>
      </c>
    </row>
    <row r="11" spans="2:14" ht="338" customHeight="1">
      <c r="C11" s="422"/>
      <c r="D11" s="422"/>
      <c r="E11" s="422"/>
      <c r="F11" s="422"/>
      <c r="G11" s="422"/>
      <c r="H11" s="422"/>
      <c r="I11" s="422"/>
      <c r="J11" s="29"/>
      <c r="K11" s="28"/>
    </row>
    <row r="12" spans="2:14" ht="18.649999999999999" customHeight="1">
      <c r="C12" s="200"/>
      <c r="D12" s="201"/>
      <c r="E12" s="201"/>
      <c r="F12" s="81"/>
      <c r="G12" s="81"/>
      <c r="H12" s="81"/>
      <c r="I12" s="81"/>
      <c r="J12" s="81"/>
      <c r="K12" s="76"/>
      <c r="L12" s="76"/>
    </row>
    <row r="13" spans="2:14" ht="18.649999999999999" customHeight="1">
      <c r="B13" s="1" t="s">
        <v>110</v>
      </c>
      <c r="C13" s="200" t="s">
        <v>166</v>
      </c>
      <c r="D13" s="201"/>
      <c r="E13" s="201"/>
      <c r="F13" s="81"/>
      <c r="G13" s="81"/>
      <c r="H13" s="81"/>
      <c r="I13" s="81"/>
      <c r="J13" s="81"/>
      <c r="K13" s="212"/>
      <c r="L13" s="212"/>
    </row>
    <row r="14" spans="2:14" ht="18.649999999999999" customHeight="1">
      <c r="C14" s="200"/>
      <c r="D14" s="201"/>
      <c r="E14" s="201"/>
      <c r="F14" s="81"/>
      <c r="G14" s="81"/>
      <c r="H14" s="81"/>
      <c r="I14" s="81"/>
      <c r="J14" s="81"/>
      <c r="K14" s="212"/>
      <c r="L14" s="212"/>
    </row>
    <row r="15" spans="2:14" ht="18.649999999999999" customHeight="1">
      <c r="B15" s="1" t="s">
        <v>111</v>
      </c>
      <c r="C15" s="200" t="s">
        <v>167</v>
      </c>
      <c r="D15" s="201"/>
      <c r="E15" s="201"/>
      <c r="F15" s="81"/>
      <c r="G15" s="81"/>
      <c r="H15" s="81"/>
      <c r="I15" s="81"/>
      <c r="J15" s="81"/>
      <c r="K15" s="212"/>
      <c r="L15" s="212"/>
    </row>
    <row r="16" spans="2:14" ht="18.649999999999999" customHeight="1">
      <c r="C16" s="200"/>
      <c r="D16" s="201"/>
      <c r="E16" s="201"/>
      <c r="F16" s="81"/>
      <c r="G16" s="81"/>
      <c r="H16" s="81"/>
      <c r="I16" s="81"/>
      <c r="J16" s="81"/>
      <c r="K16" s="212"/>
      <c r="L16" s="212"/>
    </row>
    <row r="17" spans="2:20" ht="18.649999999999999" customHeight="1">
      <c r="B17" s="1" t="s">
        <v>112</v>
      </c>
      <c r="C17" s="200" t="s">
        <v>168</v>
      </c>
      <c r="D17" s="201"/>
      <c r="E17" s="201"/>
      <c r="F17" s="81"/>
      <c r="G17" s="81"/>
      <c r="H17" s="81"/>
      <c r="I17" s="81"/>
      <c r="J17" s="81"/>
      <c r="K17" s="212"/>
      <c r="L17" s="212"/>
    </row>
    <row r="18" spans="2:20" ht="18.649999999999999" customHeight="1">
      <c r="C18" s="200"/>
      <c r="D18" s="201"/>
      <c r="E18" s="201"/>
      <c r="F18" s="81"/>
      <c r="G18" s="81"/>
      <c r="H18" s="81"/>
      <c r="I18" s="81"/>
      <c r="J18" s="81"/>
      <c r="K18" s="212"/>
      <c r="L18" s="212"/>
    </row>
    <row r="19" spans="2:20" ht="18.649999999999999" customHeight="1">
      <c r="C19" s="41"/>
      <c r="D19" s="38"/>
      <c r="E19" s="38"/>
      <c r="F19" s="38"/>
      <c r="G19" s="38"/>
      <c r="H19" s="38"/>
      <c r="I19" s="38"/>
      <c r="J19" s="38"/>
      <c r="K19" s="76"/>
      <c r="L19" s="76"/>
    </row>
    <row r="20" spans="2:20" ht="18.649999999999999" customHeight="1">
      <c r="C20" s="128" t="s">
        <v>51</v>
      </c>
      <c r="D20" s="62"/>
      <c r="E20" s="62"/>
      <c r="F20" s="62"/>
      <c r="G20" s="62"/>
      <c r="H20" s="62"/>
      <c r="I20" s="62"/>
      <c r="J20" s="62"/>
      <c r="K20" s="175"/>
      <c r="L20" s="76"/>
      <c r="N20" s="37"/>
    </row>
    <row r="21" spans="2:20" ht="18.649999999999999" customHeight="1">
      <c r="C21" s="91" t="s">
        <v>54</v>
      </c>
      <c r="D21" s="16"/>
      <c r="E21" s="15"/>
      <c r="F21" s="15"/>
      <c r="G21" s="15"/>
      <c r="H21" s="15"/>
      <c r="I21" s="15"/>
      <c r="J21" s="15"/>
      <c r="K21" s="14"/>
      <c r="M21" s="27"/>
      <c r="N21" s="37"/>
    </row>
    <row r="22" spans="2:20" ht="18.649999999999999" customHeight="1">
      <c r="C22" s="91" t="s">
        <v>53</v>
      </c>
      <c r="D22" s="61"/>
      <c r="E22" s="61"/>
      <c r="F22" s="61"/>
      <c r="G22" s="61"/>
      <c r="H22" s="61"/>
      <c r="I22" s="61"/>
      <c r="J22" s="61"/>
      <c r="K22" s="14"/>
      <c r="L22" s="27"/>
      <c r="M22" s="31"/>
      <c r="N22" s="37"/>
    </row>
    <row r="23" spans="2:20" ht="18.649999999999999" customHeight="1">
      <c r="C23" s="40"/>
      <c r="D23" s="39"/>
      <c r="E23" s="30"/>
      <c r="F23" s="30"/>
      <c r="G23" s="30"/>
      <c r="H23" s="30"/>
      <c r="I23" s="30"/>
      <c r="J23" s="30"/>
      <c r="K23" s="175"/>
      <c r="L23" s="27"/>
      <c r="M23" s="27"/>
      <c r="N23" s="37"/>
    </row>
    <row r="24" spans="2:20" ht="18.649999999999999" customHeight="1">
      <c r="C24" s="61"/>
      <c r="D24" s="61"/>
      <c r="E24" s="61"/>
      <c r="F24" s="61"/>
      <c r="G24" s="61"/>
      <c r="H24" s="61"/>
      <c r="I24" s="61"/>
      <c r="J24" s="61"/>
      <c r="K24" s="14"/>
      <c r="L24" s="27"/>
      <c r="M24" s="27"/>
      <c r="N24" s="37"/>
    </row>
    <row r="25" spans="2:20" ht="18.649999999999999" customHeight="1">
      <c r="C25" s="14"/>
      <c r="D25" s="26"/>
      <c r="E25" s="32"/>
      <c r="F25" s="32"/>
      <c r="G25" s="32"/>
      <c r="H25" s="32"/>
      <c r="I25" s="32"/>
      <c r="J25" s="75"/>
      <c r="L25" s="27"/>
      <c r="M25" s="27"/>
      <c r="N25" s="37"/>
    </row>
    <row r="26" spans="2:20" s="7" customFormat="1" ht="15" customHeight="1">
      <c r="D26" s="59"/>
      <c r="E26" s="9"/>
      <c r="F26" s="9"/>
      <c r="G26" s="9"/>
      <c r="H26" s="9"/>
    </row>
    <row r="27" spans="2:20" s="7" customFormat="1" ht="15" customHeight="1">
      <c r="D27" s="71"/>
      <c r="E27" s="72"/>
      <c r="F27" s="72"/>
      <c r="G27" s="72"/>
      <c r="H27" s="72"/>
      <c r="I27" s="72"/>
      <c r="J27" s="72"/>
      <c r="K27" s="8"/>
      <c r="M27" s="118"/>
      <c r="N27" s="129"/>
    </row>
    <row r="28" spans="2:20" s="7" customFormat="1" ht="15" customHeight="1">
      <c r="D28" s="71"/>
      <c r="E28" s="72"/>
      <c r="F28" s="72"/>
      <c r="G28" s="72"/>
      <c r="H28" s="72"/>
      <c r="I28" s="72"/>
      <c r="J28" s="72"/>
      <c r="K28" s="8"/>
      <c r="L28" s="118"/>
      <c r="M28" s="118"/>
      <c r="N28" s="129"/>
    </row>
    <row r="29" spans="2:20" s="7" customFormat="1" ht="15" customHeight="1">
      <c r="C29" s="8"/>
      <c r="D29" s="119"/>
      <c r="E29" s="120"/>
      <c r="F29" s="120"/>
      <c r="G29" s="120"/>
      <c r="H29" s="120"/>
      <c r="I29" s="120"/>
      <c r="J29" s="120"/>
      <c r="K29" s="8"/>
      <c r="N29" s="8"/>
      <c r="O29" s="8"/>
      <c r="P29" s="8"/>
      <c r="Q29" s="8"/>
      <c r="R29" s="8"/>
      <c r="S29" s="8"/>
      <c r="T29" s="8"/>
    </row>
    <row r="30" spans="2:20" s="7" customFormat="1" ht="15" customHeight="1">
      <c r="C30" s="8"/>
      <c r="D30" s="71"/>
      <c r="E30" s="72"/>
      <c r="F30" s="72"/>
      <c r="G30" s="72"/>
      <c r="H30" s="72"/>
      <c r="I30" s="72"/>
      <c r="J30" s="72"/>
      <c r="K30" s="73"/>
      <c r="N30" s="59"/>
      <c r="O30" s="415"/>
      <c r="P30" s="415"/>
      <c r="Q30" s="415"/>
      <c r="R30" s="415"/>
      <c r="S30" s="415"/>
      <c r="T30" s="415"/>
    </row>
    <row r="31" spans="2:20" s="7" customFormat="1" ht="15" customHeight="1">
      <c r="C31" s="8"/>
      <c r="D31" s="71"/>
      <c r="E31" s="72"/>
      <c r="F31" s="72"/>
      <c r="G31" s="72"/>
      <c r="H31" s="72"/>
      <c r="I31" s="72"/>
      <c r="J31" s="72"/>
      <c r="K31" s="73"/>
      <c r="N31" s="59"/>
      <c r="O31" s="415"/>
      <c r="P31" s="415"/>
      <c r="Q31" s="415"/>
      <c r="R31" s="415"/>
      <c r="S31" s="415"/>
      <c r="T31" s="415"/>
    </row>
    <row r="32" spans="2:20" s="7" customFormat="1" ht="15" customHeight="1">
      <c r="C32" s="8"/>
      <c r="D32" s="71"/>
      <c r="E32" s="72"/>
      <c r="F32" s="72"/>
      <c r="G32" s="72"/>
      <c r="H32" s="72"/>
      <c r="I32" s="72"/>
      <c r="J32" s="72"/>
      <c r="K32" s="73"/>
      <c r="O32" s="9"/>
      <c r="P32" s="9"/>
      <c r="Q32" s="9"/>
      <c r="R32" s="9"/>
      <c r="S32" s="9"/>
      <c r="T32" s="9"/>
    </row>
    <row r="33" spans="1:21" s="7" customFormat="1" ht="15" customHeight="1">
      <c r="C33" s="8"/>
      <c r="D33" s="59"/>
      <c r="E33" s="9"/>
      <c r="F33" s="9"/>
      <c r="G33" s="9"/>
      <c r="H33" s="9"/>
      <c r="I33" s="9"/>
      <c r="J33" s="9"/>
      <c r="K33" s="60"/>
      <c r="N33" s="59"/>
      <c r="O33" s="9"/>
      <c r="P33" s="9"/>
      <c r="Q33" s="9"/>
      <c r="R33" s="9"/>
      <c r="S33" s="9"/>
      <c r="T33" s="9"/>
    </row>
    <row r="34" spans="1:21" s="7" customFormat="1" ht="15" customHeight="1">
      <c r="C34" s="8"/>
      <c r="D34" s="59"/>
      <c r="E34" s="9"/>
      <c r="F34" s="9"/>
      <c r="G34" s="9"/>
      <c r="H34" s="9"/>
      <c r="I34" s="9"/>
      <c r="J34" s="9"/>
      <c r="K34" s="60"/>
      <c r="N34" s="59"/>
      <c r="O34" s="9"/>
      <c r="P34" s="9"/>
      <c r="Q34" s="9"/>
      <c r="R34" s="9"/>
      <c r="S34" s="9"/>
      <c r="T34" s="9"/>
    </row>
    <row r="35" spans="1:21" s="7" customFormat="1" ht="15" customHeight="1">
      <c r="C35" s="8"/>
      <c r="D35" s="8"/>
      <c r="E35" s="8"/>
      <c r="F35" s="8"/>
      <c r="G35" s="8"/>
      <c r="H35" s="8"/>
      <c r="I35" s="8"/>
      <c r="J35" s="8"/>
      <c r="K35" s="8"/>
      <c r="L35" s="8"/>
      <c r="M35" s="8"/>
      <c r="N35" s="8"/>
      <c r="O35" s="8"/>
      <c r="P35" s="8"/>
      <c r="Q35" s="8"/>
      <c r="R35" s="8"/>
      <c r="S35" s="8"/>
    </row>
    <row r="36" spans="1:21" s="7" customFormat="1" ht="15" customHeight="1">
      <c r="C36" s="12"/>
      <c r="D36" s="10"/>
      <c r="E36" s="9"/>
      <c r="F36" s="9"/>
      <c r="G36" s="9"/>
      <c r="H36" s="9"/>
      <c r="I36" s="9"/>
      <c r="J36" s="9"/>
      <c r="K36" s="416"/>
      <c r="M36" s="414"/>
      <c r="N36" s="415"/>
      <c r="O36" s="415"/>
      <c r="P36" s="415"/>
      <c r="Q36" s="415"/>
      <c r="R36" s="415"/>
      <c r="S36" s="415"/>
      <c r="T36" s="416"/>
    </row>
    <row r="37" spans="1:21" s="7" customFormat="1" ht="15" customHeight="1">
      <c r="C37" s="11"/>
      <c r="D37" s="10"/>
      <c r="E37" s="9"/>
      <c r="F37" s="9"/>
      <c r="G37" s="9"/>
      <c r="H37" s="9"/>
      <c r="I37" s="9"/>
      <c r="J37" s="9"/>
      <c r="K37" s="416"/>
      <c r="M37" s="414"/>
      <c r="N37" s="415"/>
      <c r="O37" s="415"/>
      <c r="P37" s="415"/>
      <c r="Q37" s="415"/>
      <c r="R37" s="415"/>
      <c r="S37" s="415"/>
      <c r="T37" s="416"/>
    </row>
    <row r="38" spans="1:21" s="7" customFormat="1" ht="15" customHeight="1">
      <c r="D38" s="8"/>
      <c r="E38" s="8"/>
      <c r="F38" s="8"/>
      <c r="G38" s="8"/>
      <c r="H38" s="8"/>
      <c r="I38" s="8"/>
      <c r="J38" s="8"/>
      <c r="K38" s="8"/>
      <c r="M38" s="8"/>
      <c r="N38" s="8"/>
      <c r="O38" s="8"/>
      <c r="P38" s="8"/>
      <c r="Q38" s="8"/>
      <c r="R38" s="8"/>
      <c r="S38" s="8"/>
      <c r="T38" s="8"/>
    </row>
    <row r="39" spans="1:21" s="7" customFormat="1" ht="15" customHeight="1"/>
    <row r="40" spans="1:21" s="7" customFormat="1" ht="15" customHeight="1">
      <c r="D40" s="414"/>
      <c r="E40" s="415"/>
      <c r="F40" s="415"/>
      <c r="G40" s="415"/>
      <c r="H40" s="415"/>
      <c r="I40" s="415"/>
      <c r="J40" s="415"/>
      <c r="K40" s="416"/>
    </row>
    <row r="41" spans="1:21" s="7" customFormat="1" ht="15" customHeight="1">
      <c r="D41" s="414"/>
      <c r="E41" s="415"/>
      <c r="F41" s="415"/>
      <c r="G41" s="415"/>
      <c r="H41" s="415"/>
      <c r="I41" s="415"/>
      <c r="J41" s="415"/>
      <c r="K41" s="416"/>
    </row>
    <row r="42" spans="1:21" s="7" customFormat="1" ht="15" customHeight="1">
      <c r="D42" s="8"/>
      <c r="E42" s="8"/>
      <c r="F42" s="8"/>
      <c r="G42" s="8"/>
      <c r="H42" s="8"/>
      <c r="I42" s="8"/>
      <c r="J42" s="8"/>
      <c r="K42" s="8"/>
    </row>
    <row r="43" spans="1:21" s="7" customFormat="1" ht="15" customHeight="1"/>
    <row r="44" spans="1:21" s="7" customFormat="1" ht="15" customHeight="1">
      <c r="D44" s="414"/>
      <c r="E44" s="415"/>
      <c r="F44" s="415"/>
      <c r="G44" s="415"/>
      <c r="H44" s="415"/>
      <c r="I44" s="415"/>
      <c r="J44" s="415"/>
      <c r="K44" s="416"/>
      <c r="M44" s="8"/>
      <c r="N44" s="8"/>
      <c r="O44" s="8"/>
      <c r="P44" s="8"/>
      <c r="Q44" s="8"/>
      <c r="R44" s="8"/>
      <c r="S44" s="8"/>
      <c r="T44" s="8"/>
    </row>
    <row r="45" spans="1:21" s="7" customFormat="1" ht="15" customHeight="1">
      <c r="D45" s="414"/>
      <c r="E45" s="415"/>
      <c r="F45" s="415"/>
      <c r="G45" s="415"/>
      <c r="H45" s="415"/>
      <c r="I45" s="415"/>
      <c r="J45" s="415"/>
      <c r="K45" s="416"/>
      <c r="M45" s="8"/>
      <c r="N45" s="8"/>
      <c r="O45" s="8"/>
      <c r="P45" s="8"/>
      <c r="Q45" s="8"/>
      <c r="R45" s="8"/>
      <c r="S45" s="8"/>
      <c r="T45" s="8"/>
      <c r="U45" s="8"/>
    </row>
    <row r="46" spans="1:21" s="7" customFormat="1" ht="15" customHeight="1">
      <c r="D46" s="8"/>
      <c r="E46" s="8"/>
      <c r="F46" s="8"/>
      <c r="G46" s="8"/>
      <c r="H46" s="8"/>
      <c r="I46" s="8"/>
      <c r="J46" s="8"/>
      <c r="K46" s="8"/>
      <c r="M46" s="8"/>
      <c r="N46" s="8"/>
      <c r="O46" s="8"/>
      <c r="P46" s="8"/>
      <c r="Q46" s="8"/>
      <c r="R46" s="8"/>
      <c r="S46" s="8"/>
      <c r="T46" s="8"/>
      <c r="U46" s="8"/>
    </row>
    <row r="47" spans="1:21" s="7" customFormat="1" ht="15" customHeight="1">
      <c r="L47" s="8"/>
      <c r="M47" s="8"/>
      <c r="N47" s="8"/>
      <c r="O47" s="8"/>
      <c r="P47" s="8"/>
      <c r="Q47" s="8"/>
      <c r="R47" s="8"/>
      <c r="S47" s="8"/>
      <c r="T47" s="8"/>
      <c r="U47" s="8"/>
    </row>
    <row r="48" spans="1:21" s="8" customFormat="1" ht="15" customHeight="1">
      <c r="A48" s="7"/>
      <c r="B48" s="7"/>
      <c r="C48" s="7"/>
      <c r="D48" s="414"/>
      <c r="E48" s="415"/>
      <c r="F48" s="415"/>
      <c r="G48" s="415"/>
      <c r="H48" s="415"/>
      <c r="I48" s="415"/>
      <c r="J48" s="415"/>
      <c r="K48" s="416"/>
      <c r="M48" s="7"/>
      <c r="N48" s="7"/>
      <c r="O48" s="7"/>
      <c r="P48" s="7"/>
      <c r="Q48" s="7"/>
      <c r="R48" s="7"/>
      <c r="S48" s="7"/>
      <c r="T48" s="7"/>
    </row>
    <row r="49" spans="1:21" s="8" customFormat="1" ht="15" customHeight="1">
      <c r="A49" s="7"/>
      <c r="B49" s="7"/>
      <c r="C49" s="7"/>
      <c r="D49" s="414"/>
      <c r="E49" s="415"/>
      <c r="F49" s="415"/>
      <c r="G49" s="415"/>
      <c r="H49" s="415"/>
      <c r="I49" s="415"/>
      <c r="J49" s="415"/>
      <c r="K49" s="416"/>
      <c r="U49" s="7"/>
    </row>
    <row r="50" spans="1:21" s="8" customFormat="1" ht="15" customHeight="1">
      <c r="A50" s="7"/>
      <c r="B50" s="7"/>
      <c r="C50" s="7"/>
    </row>
    <row r="51" spans="1:21" s="8" customFormat="1" ht="15" customHeight="1">
      <c r="A51" s="7"/>
      <c r="B51" s="7"/>
      <c r="C51" s="7"/>
      <c r="D51" s="7"/>
      <c r="E51" s="7"/>
      <c r="F51" s="7"/>
      <c r="G51" s="7"/>
      <c r="H51" s="7"/>
      <c r="I51" s="7"/>
      <c r="J51" s="7"/>
      <c r="K51" s="7"/>
      <c r="L51" s="7"/>
      <c r="M51" s="7"/>
      <c r="N51" s="7"/>
      <c r="O51" s="7"/>
      <c r="P51" s="7"/>
      <c r="Q51" s="7"/>
      <c r="R51" s="7"/>
      <c r="S51" s="7"/>
      <c r="T51" s="7"/>
    </row>
    <row r="52" spans="1:21" s="7" customFormat="1" ht="15" customHeight="1">
      <c r="D52" s="414"/>
      <c r="E52" s="415"/>
      <c r="F52" s="415"/>
      <c r="G52" s="415"/>
      <c r="H52" s="415"/>
      <c r="I52" s="415"/>
      <c r="J52" s="415"/>
      <c r="K52" s="416"/>
      <c r="L52" s="8"/>
      <c r="M52" s="8"/>
      <c r="N52" s="8"/>
      <c r="O52" s="8"/>
      <c r="P52" s="8"/>
      <c r="Q52" s="8"/>
      <c r="R52" s="8"/>
      <c r="S52" s="8"/>
      <c r="T52" s="8"/>
    </row>
    <row r="53" spans="1:21" s="8" customFormat="1" ht="15" customHeight="1">
      <c r="A53" s="7"/>
      <c r="B53" s="7"/>
      <c r="C53" s="7"/>
      <c r="D53" s="414"/>
      <c r="E53" s="415"/>
      <c r="F53" s="415"/>
      <c r="G53" s="415"/>
      <c r="H53" s="415"/>
      <c r="I53" s="415"/>
      <c r="J53" s="415"/>
      <c r="K53" s="416"/>
    </row>
    <row r="54" spans="1:21" s="8" customFormat="1" ht="15" customHeight="1">
      <c r="A54" s="7"/>
      <c r="B54" s="7"/>
      <c r="C54" s="7"/>
      <c r="L54" s="7"/>
      <c r="M54" s="7"/>
      <c r="N54" s="7"/>
      <c r="O54" s="7"/>
      <c r="P54" s="7"/>
      <c r="Q54" s="7"/>
      <c r="R54" s="7"/>
      <c r="S54" s="7"/>
      <c r="T54" s="7"/>
    </row>
    <row r="55" spans="1:21" s="7" customFormat="1" ht="15" customHeight="1">
      <c r="G55" s="8"/>
      <c r="H55" s="8"/>
      <c r="I55" s="8"/>
      <c r="J55" s="8"/>
      <c r="K55" s="8"/>
      <c r="L55" s="8"/>
      <c r="M55" s="8"/>
      <c r="N55" s="8"/>
      <c r="O55" s="8"/>
      <c r="P55" s="8"/>
      <c r="Q55" s="8"/>
      <c r="R55" s="8"/>
      <c r="S55" s="8"/>
      <c r="T55" s="8"/>
    </row>
    <row r="56" spans="1:21" s="8" customFormat="1" ht="15" customHeight="1">
      <c r="A56" s="7"/>
      <c r="B56" s="7"/>
      <c r="C56" s="7"/>
      <c r="D56" s="7"/>
      <c r="E56" s="7"/>
      <c r="F56" s="7"/>
    </row>
    <row r="57" spans="1:21" s="8" customFormat="1" ht="15" customHeight="1">
      <c r="A57" s="7"/>
      <c r="B57" s="7"/>
      <c r="C57" s="7"/>
      <c r="D57" s="7"/>
      <c r="E57" s="7"/>
      <c r="F57" s="7"/>
      <c r="G57" s="7"/>
      <c r="H57" s="7"/>
      <c r="I57" s="7"/>
      <c r="J57" s="7"/>
      <c r="K57" s="7"/>
      <c r="L57" s="7"/>
      <c r="M57" s="7"/>
      <c r="N57" s="7"/>
      <c r="O57" s="7"/>
      <c r="P57" s="7"/>
      <c r="Q57" s="7"/>
      <c r="R57" s="7"/>
      <c r="S57" s="7"/>
      <c r="T57" s="7"/>
    </row>
    <row r="58" spans="1:21" s="7" customFormat="1" ht="15" customHeight="1">
      <c r="G58" s="8"/>
      <c r="H58" s="8"/>
      <c r="I58" s="8"/>
      <c r="J58" s="8"/>
      <c r="K58" s="8"/>
      <c r="L58" s="8"/>
      <c r="M58" s="8"/>
      <c r="N58" s="8"/>
      <c r="O58" s="8"/>
      <c r="P58" s="8"/>
      <c r="Q58" s="8"/>
      <c r="R58" s="8"/>
      <c r="S58" s="8"/>
      <c r="T58" s="8"/>
    </row>
    <row r="59" spans="1:21" s="8" customFormat="1" ht="15" customHeight="1">
      <c r="A59" s="7"/>
      <c r="B59" s="7"/>
      <c r="C59" s="7"/>
      <c r="D59" s="7"/>
      <c r="E59" s="7"/>
      <c r="F59" s="7"/>
    </row>
    <row r="60" spans="1:21" s="8" customFormat="1" ht="15" customHeight="1">
      <c r="A60" s="7"/>
      <c r="B60" s="7"/>
      <c r="C60" s="7"/>
      <c r="D60" s="7"/>
      <c r="E60" s="7"/>
      <c r="F60" s="7"/>
      <c r="G60" s="7"/>
      <c r="H60" s="7"/>
      <c r="I60" s="7"/>
      <c r="J60" s="7"/>
      <c r="K60" s="7"/>
      <c r="L60" s="7"/>
    </row>
    <row r="61" spans="1:21" s="7" customFormat="1" ht="15" customHeight="1">
      <c r="G61" s="8"/>
      <c r="H61" s="8"/>
      <c r="I61" s="8"/>
      <c r="J61" s="8"/>
      <c r="K61" s="8"/>
      <c r="L61" s="8"/>
      <c r="M61" s="8"/>
      <c r="N61" s="8"/>
      <c r="O61" s="8"/>
      <c r="P61" s="8"/>
      <c r="Q61" s="8"/>
      <c r="R61" s="8"/>
      <c r="S61" s="8"/>
      <c r="T61" s="8"/>
      <c r="U61" s="8"/>
    </row>
    <row r="62" spans="1:21" s="8" customFormat="1" ht="15" customHeight="1">
      <c r="A62" s="7"/>
      <c r="B62" s="7"/>
      <c r="C62" s="7"/>
      <c r="D62" s="7"/>
      <c r="E62" s="7"/>
      <c r="F62" s="7"/>
      <c r="M62" s="7"/>
      <c r="N62" s="7"/>
      <c r="O62" s="7"/>
      <c r="P62" s="7"/>
      <c r="Q62" s="7"/>
      <c r="R62" s="7"/>
      <c r="S62" s="7"/>
      <c r="T62" s="7"/>
    </row>
    <row r="63" spans="1:21" s="8" customFormat="1" ht="15" customHeight="1">
      <c r="A63" s="7"/>
      <c r="B63" s="7"/>
      <c r="C63" s="7"/>
      <c r="D63" s="7"/>
      <c r="E63" s="7"/>
      <c r="F63" s="7"/>
      <c r="U63" s="7"/>
    </row>
    <row r="64" spans="1:21" s="8" customFormat="1" ht="15" customHeight="1">
      <c r="A64" s="7"/>
      <c r="B64" s="7"/>
      <c r="C64" s="7"/>
      <c r="D64" s="7"/>
      <c r="E64" s="7"/>
      <c r="F64" s="7"/>
    </row>
    <row r="65" spans="1:21" s="8" customFormat="1" ht="15" customHeight="1">
      <c r="A65" s="7"/>
      <c r="B65" s="7"/>
      <c r="C65" s="7"/>
      <c r="D65" s="7"/>
      <c r="E65" s="7"/>
      <c r="F65" s="7"/>
      <c r="G65" s="7"/>
      <c r="H65" s="7"/>
      <c r="I65" s="7"/>
      <c r="J65" s="7"/>
      <c r="K65" s="7"/>
      <c r="L65" s="7"/>
      <c r="M65" s="7"/>
      <c r="N65" s="7"/>
      <c r="O65" s="7"/>
      <c r="P65" s="7"/>
      <c r="Q65" s="7"/>
      <c r="R65" s="7"/>
      <c r="S65" s="7"/>
      <c r="T65" s="7"/>
    </row>
    <row r="66" spans="1:21" s="7" customFormat="1" ht="15" customHeight="1">
      <c r="G66" s="8"/>
      <c r="H66" s="8"/>
      <c r="I66" s="8"/>
      <c r="J66" s="8"/>
      <c r="K66" s="8"/>
      <c r="L66" s="8"/>
    </row>
    <row r="67" spans="1:21" s="8" customFormat="1" ht="15" customHeight="1">
      <c r="A67" s="7"/>
      <c r="B67" s="7"/>
      <c r="C67" s="7"/>
      <c r="D67" s="7"/>
      <c r="E67" s="7"/>
      <c r="F67" s="7"/>
      <c r="M67" s="7"/>
      <c r="N67" s="7"/>
      <c r="O67" s="7"/>
      <c r="P67" s="7"/>
      <c r="Q67" s="7"/>
      <c r="R67" s="7"/>
      <c r="S67" s="7"/>
      <c r="T67" s="7"/>
      <c r="U67" s="7"/>
    </row>
    <row r="68" spans="1:21" s="8" customFormat="1" ht="15" customHeight="1">
      <c r="A68" s="7"/>
      <c r="B68" s="7"/>
      <c r="C68" s="7"/>
      <c r="D68" s="7"/>
      <c r="E68" s="7"/>
      <c r="F68" s="7"/>
      <c r="G68" s="7"/>
      <c r="H68" s="7"/>
      <c r="I68" s="7"/>
      <c r="J68" s="7"/>
      <c r="K68" s="7"/>
      <c r="L68" s="7"/>
      <c r="M68" s="7"/>
      <c r="N68" s="7"/>
      <c r="O68" s="7"/>
      <c r="P68" s="7"/>
      <c r="Q68" s="7"/>
      <c r="R68" s="7"/>
      <c r="S68" s="7"/>
      <c r="T68" s="7"/>
      <c r="U68" s="7"/>
    </row>
    <row r="69" spans="1:21" s="7" customFormat="1" ht="15" customHeight="1"/>
    <row r="70" spans="1:21" s="7" customFormat="1" ht="15" customHeight="1"/>
    <row r="71" spans="1:21" s="7" customFormat="1" ht="15" customHeight="1">
      <c r="M71" s="8"/>
      <c r="N71" s="8"/>
      <c r="O71" s="8"/>
      <c r="P71" s="8"/>
      <c r="Q71" s="8"/>
      <c r="R71" s="8"/>
      <c r="S71" s="8"/>
      <c r="T71" s="8"/>
    </row>
    <row r="72" spans="1:21" s="7" customFormat="1" ht="15" customHeight="1">
      <c r="U72" s="8"/>
    </row>
    <row r="73" spans="1:21" s="7" customFormat="1" ht="15" customHeight="1">
      <c r="M73" s="8"/>
      <c r="N73" s="8"/>
      <c r="O73" s="8"/>
      <c r="P73" s="8"/>
      <c r="Q73" s="8"/>
      <c r="R73" s="8"/>
      <c r="S73" s="8"/>
      <c r="T73" s="8"/>
    </row>
    <row r="74" spans="1:21" s="7" customFormat="1" ht="15" customHeight="1">
      <c r="G74" s="8"/>
      <c r="H74" s="8"/>
      <c r="I74" s="8"/>
      <c r="J74" s="8"/>
      <c r="K74" s="8"/>
      <c r="L74" s="8"/>
      <c r="M74" s="8"/>
      <c r="N74" s="8"/>
      <c r="O74" s="8"/>
      <c r="P74" s="8"/>
      <c r="Q74" s="8"/>
      <c r="R74" s="8"/>
      <c r="S74" s="8"/>
      <c r="T74" s="8"/>
      <c r="U74" s="8"/>
    </row>
    <row r="75" spans="1:21" s="8" customFormat="1" ht="15" customHeight="1">
      <c r="A75" s="7"/>
      <c r="B75" s="7"/>
      <c r="C75" s="7"/>
      <c r="D75" s="7"/>
      <c r="E75" s="7"/>
      <c r="F75" s="7"/>
      <c r="G75" s="7"/>
      <c r="H75" s="7"/>
      <c r="I75" s="7"/>
      <c r="J75" s="7"/>
      <c r="K75" s="7"/>
      <c r="L75" s="7"/>
    </row>
    <row r="76" spans="1:21" s="7" customFormat="1" ht="15" customHeight="1">
      <c r="G76" s="8"/>
      <c r="H76" s="8"/>
      <c r="I76" s="8"/>
      <c r="J76" s="8"/>
      <c r="K76" s="8"/>
      <c r="L76" s="8"/>
      <c r="M76" s="8"/>
      <c r="N76" s="8"/>
      <c r="O76" s="8"/>
      <c r="P76" s="8"/>
      <c r="Q76" s="8"/>
      <c r="R76" s="8"/>
      <c r="S76" s="8"/>
      <c r="T76" s="8"/>
      <c r="U76" s="8"/>
    </row>
    <row r="77" spans="1:21" s="8" customFormat="1" ht="15" customHeight="1">
      <c r="A77" s="7"/>
      <c r="B77" s="7"/>
      <c r="C77" s="7"/>
      <c r="D77" s="7"/>
      <c r="E77" s="7"/>
      <c r="F77" s="7"/>
    </row>
    <row r="78" spans="1:21" s="8" customFormat="1" ht="15" customHeight="1">
      <c r="A78" s="7"/>
      <c r="B78" s="7"/>
      <c r="C78" s="7"/>
      <c r="D78" s="7"/>
      <c r="E78" s="7"/>
      <c r="F78" s="7"/>
      <c r="M78" s="7"/>
      <c r="N78" s="7"/>
      <c r="O78" s="7"/>
      <c r="P78" s="7"/>
      <c r="Q78" s="7"/>
      <c r="R78" s="7"/>
      <c r="S78" s="7"/>
      <c r="T78" s="7"/>
    </row>
    <row r="79" spans="1:21" s="8" customFormat="1" ht="15" customHeight="1">
      <c r="A79" s="7"/>
      <c r="B79" s="7"/>
      <c r="C79" s="7"/>
      <c r="D79" s="7"/>
      <c r="E79" s="7"/>
      <c r="F79" s="7"/>
      <c r="M79" s="7"/>
      <c r="N79" s="7"/>
      <c r="O79" s="7"/>
      <c r="P79" s="7"/>
      <c r="Q79" s="7"/>
      <c r="R79" s="7"/>
      <c r="S79" s="7"/>
      <c r="T79" s="7"/>
      <c r="U79" s="7"/>
    </row>
    <row r="80" spans="1:21" s="8" customFormat="1" ht="15" customHeight="1">
      <c r="A80" s="7"/>
      <c r="B80" s="7"/>
      <c r="C80" s="7"/>
      <c r="D80" s="7"/>
      <c r="E80" s="7"/>
      <c r="F80" s="7"/>
      <c r="M80" s="7"/>
      <c r="N80" s="7"/>
      <c r="O80" s="7"/>
      <c r="P80" s="7"/>
      <c r="Q80" s="7"/>
      <c r="R80" s="7"/>
      <c r="S80" s="7"/>
      <c r="T80" s="7"/>
      <c r="U80" s="7"/>
    </row>
    <row r="81" spans="1:21" s="8" customFormat="1" ht="15" customHeight="1">
      <c r="A81" s="7"/>
      <c r="B81" s="7"/>
      <c r="C81" s="7"/>
      <c r="D81" s="7"/>
      <c r="E81" s="7"/>
      <c r="F81" s="7"/>
      <c r="G81" s="7"/>
      <c r="H81" s="7"/>
      <c r="I81" s="7"/>
      <c r="J81" s="7"/>
      <c r="K81" s="7"/>
      <c r="L81" s="7"/>
      <c r="M81" s="7"/>
      <c r="N81" s="7"/>
      <c r="O81" s="7"/>
      <c r="P81" s="7"/>
      <c r="Q81" s="7"/>
      <c r="R81" s="7"/>
      <c r="S81" s="7"/>
      <c r="T81" s="7"/>
      <c r="U81" s="7"/>
    </row>
    <row r="82" spans="1:21" s="7" customFormat="1" ht="15" customHeight="1"/>
    <row r="83" spans="1:21" s="7" customFormat="1" ht="15" customHeight="1"/>
    <row r="84" spans="1:21" s="7" customFormat="1" ht="15" customHeight="1">
      <c r="M84" s="8"/>
      <c r="N84" s="8"/>
      <c r="O84" s="8"/>
      <c r="P84" s="8"/>
      <c r="Q84" s="8"/>
      <c r="R84" s="8"/>
      <c r="S84" s="8"/>
      <c r="T84" s="8"/>
    </row>
    <row r="85" spans="1:21" s="7" customFormat="1" ht="15" customHeight="1">
      <c r="U85" s="8"/>
    </row>
    <row r="86" spans="1:21" s="7" customFormat="1" ht="15" customHeight="1">
      <c r="M86" s="8"/>
      <c r="N86" s="8"/>
      <c r="O86" s="8"/>
      <c r="P86" s="8"/>
      <c r="Q86" s="8"/>
      <c r="R86" s="8"/>
      <c r="S86" s="8"/>
      <c r="T86" s="8"/>
    </row>
    <row r="87" spans="1:21" s="7" customFormat="1" ht="15" customHeight="1">
      <c r="G87" s="8"/>
      <c r="H87" s="8"/>
      <c r="I87" s="8"/>
      <c r="J87" s="8"/>
      <c r="K87" s="8"/>
      <c r="L87" s="8"/>
      <c r="U87" s="8"/>
    </row>
    <row r="88" spans="1:21" s="8" customFormat="1" ht="15" customHeight="1">
      <c r="A88" s="7"/>
      <c r="B88" s="7"/>
      <c r="C88" s="7"/>
      <c r="D88" s="7"/>
      <c r="E88" s="7"/>
      <c r="F88" s="7"/>
      <c r="G88" s="7"/>
      <c r="H88" s="7"/>
      <c r="I88" s="7"/>
      <c r="J88" s="7"/>
      <c r="K88" s="7"/>
      <c r="L88" s="7"/>
      <c r="U88" s="7"/>
    </row>
    <row r="89" spans="1:21" s="7" customFormat="1" ht="15" customHeight="1">
      <c r="G89" s="8"/>
      <c r="H89" s="8"/>
      <c r="I89" s="8"/>
      <c r="J89" s="8"/>
      <c r="K89" s="8"/>
      <c r="L89" s="8"/>
      <c r="M89" s="8"/>
      <c r="N89" s="8"/>
      <c r="O89" s="8"/>
      <c r="P89" s="8"/>
      <c r="Q89" s="8"/>
      <c r="R89" s="8"/>
      <c r="S89" s="8"/>
      <c r="T89" s="8"/>
      <c r="U89" s="8"/>
    </row>
    <row r="90" spans="1:21" s="8" customFormat="1" ht="15" customHeight="1">
      <c r="A90" s="7"/>
      <c r="B90" s="7"/>
      <c r="C90" s="7"/>
      <c r="D90" s="7"/>
      <c r="E90" s="7"/>
      <c r="F90" s="7"/>
      <c r="G90" s="7"/>
      <c r="H90" s="7"/>
      <c r="I90" s="7"/>
      <c r="J90" s="7"/>
      <c r="K90" s="7"/>
      <c r="L90" s="7"/>
    </row>
    <row r="91" spans="1:21" s="7" customFormat="1" ht="15" customHeight="1">
      <c r="G91" s="8"/>
      <c r="H91" s="8"/>
      <c r="I91" s="8"/>
      <c r="J91" s="8"/>
      <c r="K91" s="8"/>
      <c r="L91" s="8"/>
      <c r="M91" s="8"/>
      <c r="N91" s="8"/>
      <c r="O91" s="8"/>
      <c r="P91" s="8"/>
      <c r="Q91" s="8"/>
      <c r="R91" s="8"/>
      <c r="S91" s="8"/>
      <c r="T91" s="8"/>
      <c r="U91" s="8"/>
    </row>
    <row r="92" spans="1:21" s="8" customFormat="1" ht="15" customHeight="1">
      <c r="A92" s="7"/>
      <c r="B92" s="7"/>
      <c r="C92" s="7"/>
      <c r="D92" s="7"/>
      <c r="E92" s="7"/>
      <c r="F92" s="7"/>
      <c r="M92" s="7"/>
      <c r="N92" s="7"/>
      <c r="O92" s="7"/>
      <c r="P92" s="7"/>
      <c r="Q92" s="7"/>
      <c r="R92" s="7"/>
      <c r="S92" s="7"/>
      <c r="T92" s="7"/>
    </row>
    <row r="93" spans="1:21" s="8" customFormat="1" ht="15" customHeight="1">
      <c r="A93" s="7"/>
      <c r="B93" s="7"/>
      <c r="C93" s="7"/>
      <c r="D93" s="7"/>
      <c r="E93" s="7"/>
      <c r="F93" s="7"/>
      <c r="M93" s="7"/>
      <c r="N93" s="7"/>
      <c r="O93" s="7"/>
      <c r="P93" s="7"/>
      <c r="Q93" s="7"/>
      <c r="R93" s="7"/>
      <c r="S93" s="7"/>
      <c r="T93" s="7"/>
      <c r="U93" s="7"/>
    </row>
    <row r="94" spans="1:21" s="8" customFormat="1" ht="15" customHeight="1">
      <c r="A94" s="7"/>
      <c r="B94" s="7"/>
      <c r="C94" s="7"/>
      <c r="D94" s="7"/>
      <c r="E94" s="7"/>
      <c r="F94" s="7"/>
      <c r="M94" s="7"/>
      <c r="N94" s="7"/>
      <c r="O94" s="7"/>
      <c r="P94" s="7"/>
      <c r="Q94" s="7"/>
      <c r="R94" s="7"/>
      <c r="S94" s="7"/>
      <c r="T94" s="7"/>
      <c r="U94" s="7"/>
    </row>
    <row r="95" spans="1:21" s="8" customFormat="1" ht="15" customHeight="1">
      <c r="A95" s="7"/>
      <c r="B95" s="7"/>
      <c r="C95" s="7"/>
      <c r="D95" s="7"/>
      <c r="E95" s="7"/>
      <c r="F95" s="7"/>
      <c r="G95" s="7"/>
      <c r="H95" s="7"/>
      <c r="I95" s="7"/>
      <c r="J95" s="7"/>
      <c r="K95" s="7"/>
      <c r="L95" s="7"/>
      <c r="M95" s="7"/>
      <c r="N95" s="7"/>
      <c r="O95" s="7"/>
      <c r="P95" s="7"/>
      <c r="Q95" s="7"/>
      <c r="R95" s="7"/>
      <c r="S95" s="7"/>
      <c r="T95" s="7"/>
      <c r="U95" s="7"/>
    </row>
    <row r="96" spans="1:21" s="7" customFormat="1" ht="15" customHeight="1"/>
    <row r="97" spans="1:21" s="7" customFormat="1" ht="15" customHeight="1"/>
    <row r="98" spans="1:21" s="7" customFormat="1" ht="15" customHeight="1"/>
    <row r="99" spans="1:21" s="7" customFormat="1" ht="15" customHeight="1"/>
    <row r="100" spans="1:21" s="7" customFormat="1" ht="15" customHeight="1"/>
    <row r="101" spans="1:21" s="7" customFormat="1" ht="15" customHeight="1"/>
    <row r="102" spans="1:21" s="7" customFormat="1" ht="15" customHeight="1">
      <c r="M102" s="8"/>
      <c r="N102" s="8"/>
      <c r="O102" s="8"/>
      <c r="P102" s="8"/>
      <c r="Q102" s="8"/>
      <c r="R102" s="8"/>
      <c r="S102" s="8"/>
      <c r="T102" s="8"/>
    </row>
    <row r="103" spans="1:21" s="7" customFormat="1" ht="15" customHeight="1">
      <c r="M103" s="8"/>
      <c r="N103" s="8"/>
      <c r="O103" s="8"/>
      <c r="P103" s="8"/>
      <c r="Q103" s="8"/>
      <c r="R103" s="8"/>
      <c r="S103" s="8"/>
      <c r="T103" s="8"/>
      <c r="U103" s="8"/>
    </row>
    <row r="104" spans="1:21" s="7" customFormat="1" ht="15" customHeight="1">
      <c r="M104" s="8"/>
      <c r="N104" s="8"/>
      <c r="O104" s="8"/>
      <c r="P104" s="8"/>
      <c r="Q104" s="8"/>
      <c r="R104" s="8"/>
      <c r="S104" s="8"/>
      <c r="T104" s="8"/>
      <c r="U104" s="8"/>
    </row>
    <row r="105" spans="1:21" s="7" customFormat="1" ht="15" customHeight="1">
      <c r="G105" s="8"/>
      <c r="H105" s="8"/>
      <c r="I105" s="8"/>
      <c r="J105" s="8"/>
      <c r="K105" s="8"/>
      <c r="L105" s="8"/>
      <c r="M105" s="8"/>
      <c r="N105" s="8"/>
      <c r="O105" s="8"/>
      <c r="P105" s="8"/>
      <c r="Q105" s="8"/>
      <c r="R105" s="8"/>
      <c r="S105" s="8"/>
      <c r="T105" s="8"/>
      <c r="U105" s="8"/>
    </row>
    <row r="106" spans="1:21" s="8" customFormat="1" ht="15" customHeight="1">
      <c r="A106" s="7"/>
      <c r="B106" s="7"/>
      <c r="C106" s="7"/>
      <c r="D106" s="7"/>
      <c r="E106" s="7"/>
      <c r="F106" s="7"/>
      <c r="M106" s="7"/>
      <c r="N106" s="7"/>
      <c r="O106" s="7"/>
      <c r="P106" s="7"/>
      <c r="Q106" s="7"/>
      <c r="R106" s="7"/>
      <c r="S106" s="7"/>
      <c r="T106" s="7"/>
    </row>
    <row r="107" spans="1:21" s="8" customFormat="1" ht="15" customHeight="1">
      <c r="A107" s="7"/>
      <c r="B107" s="7"/>
      <c r="C107" s="7"/>
      <c r="D107" s="7"/>
      <c r="E107" s="7"/>
      <c r="F107" s="7"/>
      <c r="M107" s="7"/>
      <c r="N107" s="7"/>
      <c r="O107" s="7"/>
      <c r="P107" s="7"/>
      <c r="Q107" s="7"/>
      <c r="R107" s="7"/>
      <c r="S107" s="7"/>
      <c r="T107" s="7"/>
      <c r="U107" s="7"/>
    </row>
    <row r="108" spans="1:21" s="8" customFormat="1" ht="15" customHeight="1">
      <c r="A108" s="7"/>
      <c r="B108" s="7"/>
      <c r="C108" s="7"/>
      <c r="D108" s="7"/>
      <c r="E108" s="7"/>
      <c r="F108" s="7"/>
      <c r="M108" s="7"/>
      <c r="N108" s="7"/>
      <c r="O108" s="7"/>
      <c r="P108" s="7"/>
      <c r="Q108" s="7"/>
      <c r="R108" s="7"/>
      <c r="S108" s="7"/>
      <c r="T108" s="7"/>
      <c r="U108" s="7"/>
    </row>
    <row r="109" spans="1:21" s="8" customFormat="1" ht="15" customHeight="1">
      <c r="A109" s="7"/>
      <c r="B109" s="7"/>
      <c r="C109" s="7"/>
      <c r="D109" s="7"/>
      <c r="E109" s="7"/>
      <c r="F109" s="7"/>
      <c r="G109" s="7"/>
      <c r="H109" s="7"/>
      <c r="I109" s="7"/>
      <c r="J109" s="7"/>
      <c r="K109" s="7"/>
      <c r="L109" s="7"/>
      <c r="M109" s="7"/>
      <c r="N109" s="7"/>
      <c r="O109" s="7"/>
      <c r="P109" s="7"/>
      <c r="Q109" s="7"/>
      <c r="R109" s="7"/>
      <c r="S109" s="7"/>
      <c r="T109" s="7"/>
      <c r="U109" s="7"/>
    </row>
    <row r="110" spans="1:21" s="7" customFormat="1" ht="15" customHeight="1"/>
    <row r="111" spans="1:21" s="7" customFormat="1" ht="15" customHeight="1"/>
    <row r="112" spans="1:21" s="7" customFormat="1" ht="15" customHeight="1"/>
    <row r="113" s="7" customFormat="1" ht="15" customHeight="1"/>
    <row r="114" s="7" customFormat="1" ht="15" customHeight="1"/>
    <row r="115" s="7" customFormat="1" ht="15" customHeight="1"/>
    <row r="116" s="7" customFormat="1" ht="15" customHeight="1"/>
    <row r="117" s="7" customFormat="1" ht="15" customHeight="1"/>
    <row r="118" s="7" customFormat="1" ht="15" customHeight="1"/>
    <row r="119" s="7" customFormat="1" ht="15" customHeight="1"/>
    <row r="120" s="7" customFormat="1" ht="15" customHeight="1"/>
    <row r="121" s="7" customFormat="1" ht="15" customHeight="1"/>
    <row r="122" s="7" customFormat="1" ht="15" customHeight="1"/>
    <row r="123" s="7" customFormat="1" ht="15" customHeight="1"/>
    <row r="124" s="7" customFormat="1" ht="15" customHeight="1"/>
    <row r="125" s="7" customFormat="1" ht="15" customHeight="1"/>
    <row r="126" s="7" customFormat="1" ht="15" customHeight="1"/>
    <row r="127" s="7" customFormat="1" ht="15" customHeight="1"/>
    <row r="128" s="7" customFormat="1" ht="15" customHeight="1"/>
    <row r="129" s="7" customFormat="1" ht="15" customHeight="1"/>
    <row r="130" s="7" customFormat="1" ht="15" customHeigh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sheetData>
  <mergeCells count="19">
    <mergeCell ref="D48:D49"/>
    <mergeCell ref="E48:J49"/>
    <mergeCell ref="K48:K49"/>
    <mergeCell ref="D52:D53"/>
    <mergeCell ref="E52:J53"/>
    <mergeCell ref="K52:K53"/>
    <mergeCell ref="D40:D41"/>
    <mergeCell ref="E40:J41"/>
    <mergeCell ref="K40:K41"/>
    <mergeCell ref="D44:D45"/>
    <mergeCell ref="E44:J45"/>
    <mergeCell ref="K44:K45"/>
    <mergeCell ref="C10:I11"/>
    <mergeCell ref="O30:T31"/>
    <mergeCell ref="K36:K37"/>
    <mergeCell ref="M36:M37"/>
    <mergeCell ref="N36:S37"/>
    <mergeCell ref="T36:T37"/>
    <mergeCell ref="K10:L10"/>
  </mergeCells>
  <dataValidations count="1">
    <dataValidation type="list" allowBlank="1" showInputMessage="1" showErrorMessage="1" sqref="N10" xr:uid="{9C779DAD-D124-4DEE-8D9C-B58872881497}">
      <formula1>"Conservative, Moderate, Aggressive"</formula1>
    </dataValidation>
  </dataValidations>
  <hyperlinks>
    <hyperlink ref="E4" location="'feasiblecapture overview'!A1" display="FEASIBLE CAPTURE SETTIINGS" xr:uid="{ECF4FD64-F195-4362-8CF8-AABB408FB588}"/>
    <hyperlink ref="G4" location="'Output overview'!A1" display="OUTPUT" xr:uid="{598FE4ED-31B3-4517-9434-84F052E08FF4}"/>
    <hyperlink ref="I4" location="'Appendix overview'!A1" display="APPENDIX" xr:uid="{C20131B5-EBB2-443F-8FA2-991EA242E79A}"/>
    <hyperlink ref="K4" location="'Legal caveat'!A1" display="LEGAL CAVEAT" xr:uid="{8763FB71-EE6A-4783-9EA2-1EAC77956D41}"/>
    <hyperlink ref="C4" location="'Analytical input overview'!A1" display="ANALYTICAL INPUTS" xr:uid="{D860791E-AB0E-42F9-AAA8-8D426E74F8DE}"/>
    <hyperlink ref="C21" r:id="rId1" xr:uid="{1002B741-58CA-4102-AF32-9EB62CF9A4AC}"/>
    <hyperlink ref="C22" r:id="rId2" xr:uid="{7639900A-7775-4C1E-BCD1-012D2BC6F015}"/>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568fff-a469-49d2-9d95-2eeb3b24564b">
      <Terms xmlns="http://schemas.microsoft.com/office/infopath/2007/PartnerControls"/>
    </lcf76f155ced4ddcb4097134ff3c332f>
    <TaxCatchAll xmlns="f019e831-552e-4fd5-abc5-9331f66fdb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A0E948935A434892FD8163BECF83F6" ma:contentTypeVersion="16" ma:contentTypeDescription="Create a new document." ma:contentTypeScope="" ma:versionID="f7fd668432261d8965b811375b2cb633">
  <xsd:schema xmlns:xsd="http://www.w3.org/2001/XMLSchema" xmlns:xs="http://www.w3.org/2001/XMLSchema" xmlns:p="http://schemas.microsoft.com/office/2006/metadata/properties" xmlns:ns2="ed568fff-a469-49d2-9d95-2eeb3b24564b" xmlns:ns3="f019e831-552e-4fd5-abc5-9331f66fdbfd" targetNamespace="http://schemas.microsoft.com/office/2006/metadata/properties" ma:root="true" ma:fieldsID="83c5f7a801ee5a28f8cb0dd64e502c9c" ns2:_="" ns3:_="">
    <xsd:import namespace="ed568fff-a469-49d2-9d95-2eeb3b24564b"/>
    <xsd:import namespace="f019e831-552e-4fd5-abc5-9331f66fdb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68fff-a469-49d2-9d95-2eeb3b245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9e831-552e-4fd5-abc5-9331f66fdbf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929cf68-d015-4dd6-9575-dc388edff34b}" ma:internalName="TaxCatchAll" ma:showField="CatchAllData" ma:web="f019e831-552e-4fd5-abc5-9331f66fdb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66FC75-2297-4F52-A64A-2C7B2EC2E65A}">
  <ds:schemaRefs>
    <ds:schemaRef ds:uri="ed568fff-a469-49d2-9d95-2eeb3b24564b"/>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f019e831-552e-4fd5-abc5-9331f66fdbfd"/>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02F2E-34E4-406C-9F5C-112DCCE7A9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568fff-a469-49d2-9d95-2eeb3b24564b"/>
    <ds:schemaRef ds:uri="f019e831-552e-4fd5-abc5-9331f66fdb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67A0F0-92EB-4FA9-8B72-60897C065A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vt:lpstr>
      <vt:lpstr>Analytical input overview</vt:lpstr>
      <vt:lpstr>Annual HF vol</vt:lpstr>
      <vt:lpstr>market proc</vt:lpstr>
      <vt:lpstr>user proc</vt:lpstr>
      <vt:lpstr>Sheet6</vt:lpstr>
      <vt:lpstr>growth</vt:lpstr>
      <vt:lpstr>revenue</vt:lpstr>
      <vt:lpstr>feasible share capture</vt:lpstr>
      <vt:lpstr>feasible latent</vt:lpstr>
      <vt:lpstr>Latent demand settings</vt:lpstr>
      <vt:lpstr>Output overview</vt:lpstr>
      <vt:lpstr>total vol_rev</vt:lpstr>
      <vt:lpstr>total vol_rev (2)</vt:lpstr>
      <vt:lpstr>projected capture</vt:lpstr>
      <vt:lpstr>projected capture (2)</vt:lpstr>
      <vt:lpstr>Related services</vt:lpstr>
      <vt:lpstr>Appendix overview</vt:lpstr>
      <vt:lpstr>Tool instructions</vt:lpstr>
      <vt:lpstr>Procedure definitions</vt:lpstr>
      <vt:lpstr>Latend demand</vt:lpstr>
      <vt:lpstr>Endnotes</vt:lpstr>
      <vt:lpstr>Legal caveat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Beebe TAVR Pro Forma Tool(002)</dc:title>
  <dc:subject/>
  <dc:creator/>
  <cp:keywords/>
  <dc:description/>
  <cp:lastModifiedBy/>
  <cp:revision/>
  <dcterms:created xsi:type="dcterms:W3CDTF">2019-10-07T11:36:23Z</dcterms:created>
  <dcterms:modified xsi:type="dcterms:W3CDTF">2024-02-27T02:12:31Z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0x0101007BA0E948935A434892FD8163BECF83F6</vt:lpwstr>
  </property>
  <property fmtid="{D5CDD505-2E9C-101B-9397-08002B2CF9AE}" pid="3" name="Order">
    <vt:r8>100</vt:r8>
  </property>
  <property fmtid="{D5CDD505-2E9C-101B-9397-08002B2CF9AE}" pid="4" name="MSIP_Label_a8a73c85-e524-44a6-bd58-7df7ef87be8f_Enabled">
    <vt:lpwstr>true</vt:lpwstr>
  </property>
  <property fmtid="{D5CDD505-2E9C-101B-9397-08002B2CF9AE}" pid="5" name="MSIP_Label_a8a73c85-e524-44a6-bd58-7df7ef87be8f_SetDate">
    <vt:lpwstr>2023-01-09T15:06:41Z</vt:lpwstr>
  </property>
  <property fmtid="{D5CDD505-2E9C-101B-9397-08002B2CF9AE}" pid="6" name="MSIP_Label_a8a73c85-e524-44a6-bd58-7df7ef87be8f_Method">
    <vt:lpwstr>Standard</vt:lpwstr>
  </property>
  <property fmtid="{D5CDD505-2E9C-101B-9397-08002B2CF9AE}" pid="7" name="MSIP_Label_a8a73c85-e524-44a6-bd58-7df7ef87be8f_Name">
    <vt:lpwstr>Internal Label</vt:lpwstr>
  </property>
  <property fmtid="{D5CDD505-2E9C-101B-9397-08002B2CF9AE}" pid="8" name="MSIP_Label_a8a73c85-e524-44a6-bd58-7df7ef87be8f_SiteId">
    <vt:lpwstr>db05faca-c82a-4b9d-b9c5-0f64b6755421</vt:lpwstr>
  </property>
  <property fmtid="{D5CDD505-2E9C-101B-9397-08002B2CF9AE}" pid="9" name="MSIP_Label_a8a73c85-e524-44a6-bd58-7df7ef87be8f_ActionId">
    <vt:lpwstr>9ff663c8-f167-408e-9091-74c2cd74bb69</vt:lpwstr>
  </property>
  <property fmtid="{D5CDD505-2E9C-101B-9397-08002B2CF9AE}" pid="10" name="MSIP_Label_a8a73c85-e524-44a6-bd58-7df7ef87be8f_ContentBits">
    <vt:lpwstr>0</vt:lpwstr>
  </property>
  <property fmtid="{D5CDD505-2E9C-101B-9397-08002B2CF9AE}" pid="11" name="MediaServiceImageTags">
    <vt:lpwstr/>
  </property>
</Properties>
</file>